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codeName="ThisWorkbook" defaultThemeVersion="166925"/>
  <mc:AlternateContent xmlns:mc="http://schemas.openxmlformats.org/markup-compatibility/2006">
    <mc:Choice Requires="x15">
      <x15ac:absPath xmlns:x15ac="http://schemas.microsoft.com/office/spreadsheetml/2010/11/ac" url="https://hubbardresearch0.sharepoint.com/sites/hubbardresearch.com/Shared Documents/HDR (Dropbox)/Website/HTMA Website Downloads/The Failure of Risk Management/"/>
    </mc:Choice>
  </mc:AlternateContent>
  <xr:revisionPtr revIDLastSave="0" documentId="8_{ED664592-9D50-4C14-B756-760AF15C81EA}" xr6:coauthVersionLast="47" xr6:coauthVersionMax="47" xr10:uidLastSave="{00000000-0000-0000-0000-000000000000}"/>
  <bookViews>
    <workbookView xWindow="-120" yWindow="-120" windowWidth="37665" windowHeight="21840" tabRatio="773" xr2:uid="{7A4EE958-C650-44F9-824A-9DA0FBF9DA89}"/>
  </bookViews>
  <sheets>
    <sheet name="Cover" sheetId="8" r:id="rId1"/>
    <sheet name="Comparing Risks" sheetId="19" r:id="rId2"/>
    <sheet name="Small Samples" sheetId="9" r:id="rId3"/>
    <sheet name="Survey with Normal Dist" sheetId="13" r:id="rId4"/>
    <sheet name="BetaDistPopProportion" sheetId="20" r:id="rId5"/>
    <sheet name="Validation" sheetId="4" state="hidden" r:id="rId6"/>
  </sheets>
  <calcPr calcId="191029" calcMode="autoNoTable"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20" l="1"/>
  <c r="C16" i="20" s="1"/>
  <c r="C6" i="20"/>
  <c r="F7" i="20"/>
  <c r="B8" i="20"/>
  <c r="E16" i="20" s="1"/>
  <c r="B9" i="20"/>
  <c r="B10" i="20"/>
  <c r="C10" i="20"/>
  <c r="B11" i="20"/>
  <c r="E18" i="20" s="1"/>
  <c r="B15" i="20"/>
  <c r="A16" i="20"/>
  <c r="B16" i="20"/>
  <c r="A17" i="20"/>
  <c r="B17" i="20" s="1"/>
  <c r="E17" i="20" l="1"/>
  <c r="E15" i="20"/>
  <c r="C11" i="20"/>
  <c r="E22" i="20" s="1"/>
  <c r="C8" i="20"/>
  <c r="E20" i="20" s="1"/>
  <c r="C15" i="20"/>
  <c r="C9" i="20"/>
  <c r="A18" i="20"/>
  <c r="C17" i="20"/>
  <c r="C6" i="19"/>
  <c r="D6" i="19" s="1"/>
  <c r="D5" i="19"/>
  <c r="D8" i="19" s="1"/>
  <c r="C18" i="20" l="1"/>
  <c r="A19" i="20"/>
  <c r="B18" i="20"/>
  <c r="E19" i="20"/>
  <c r="E21" i="20"/>
  <c r="D7" i="19"/>
  <c r="D9" i="19" s="1"/>
  <c r="B19" i="20" l="1"/>
  <c r="C19" i="20"/>
  <c r="A20" i="20"/>
  <c r="B1065" i="13"/>
  <c r="B1064" i="13"/>
  <c r="B1063" i="13"/>
  <c r="B1062" i="13"/>
  <c r="B1061" i="13"/>
  <c r="B1060" i="13"/>
  <c r="B1059" i="13"/>
  <c r="B1058" i="13"/>
  <c r="B1057" i="13"/>
  <c r="B1056" i="13"/>
  <c r="B1055" i="13"/>
  <c r="B1054" i="13"/>
  <c r="B1053" i="13"/>
  <c r="B1052" i="13"/>
  <c r="B1051" i="13"/>
  <c r="B1050" i="13"/>
  <c r="B1049" i="13"/>
  <c r="B1048" i="13"/>
  <c r="B1047" i="13"/>
  <c r="B1046" i="13"/>
  <c r="B1045" i="13"/>
  <c r="B1044" i="13"/>
  <c r="B1043" i="13"/>
  <c r="B1042" i="13"/>
  <c r="B1041" i="13"/>
  <c r="B1040" i="13"/>
  <c r="B1039" i="13"/>
  <c r="B1038" i="13"/>
  <c r="B1037" i="13"/>
  <c r="B1036" i="13"/>
  <c r="B1035" i="13"/>
  <c r="B1034" i="13"/>
  <c r="B1033" i="13"/>
  <c r="B1032" i="13"/>
  <c r="B1031" i="13"/>
  <c r="B1030" i="13"/>
  <c r="B1029" i="13"/>
  <c r="B1028" i="13"/>
  <c r="B1027" i="13"/>
  <c r="B1026" i="13"/>
  <c r="B1025" i="13"/>
  <c r="B1024" i="13"/>
  <c r="B1023" i="13"/>
  <c r="B1022" i="13"/>
  <c r="B1021" i="13"/>
  <c r="B1020" i="13"/>
  <c r="B1019" i="13"/>
  <c r="B1018" i="13"/>
  <c r="B1017" i="13"/>
  <c r="B1016" i="13"/>
  <c r="B1015" i="13"/>
  <c r="B1014" i="13"/>
  <c r="B1013" i="13"/>
  <c r="B1012" i="13"/>
  <c r="B1011" i="13"/>
  <c r="B1010" i="13"/>
  <c r="B1009" i="13"/>
  <c r="B1008" i="13"/>
  <c r="B1007" i="13"/>
  <c r="B1006" i="13"/>
  <c r="B1005" i="13"/>
  <c r="B1004" i="13"/>
  <c r="B1003" i="13"/>
  <c r="B1002" i="13"/>
  <c r="B1001" i="13"/>
  <c r="B1000" i="13"/>
  <c r="B999" i="13"/>
  <c r="B998" i="13"/>
  <c r="B997" i="13"/>
  <c r="B996" i="13"/>
  <c r="B995" i="13"/>
  <c r="B994" i="13"/>
  <c r="B993" i="13"/>
  <c r="B992" i="13"/>
  <c r="B991" i="13"/>
  <c r="B990" i="13"/>
  <c r="B989" i="13"/>
  <c r="B988" i="13"/>
  <c r="B987" i="13"/>
  <c r="B986" i="13"/>
  <c r="B985" i="13"/>
  <c r="B984" i="13"/>
  <c r="B983" i="13"/>
  <c r="B982" i="13"/>
  <c r="B981" i="13"/>
  <c r="B980" i="13"/>
  <c r="B979" i="13"/>
  <c r="B978" i="13"/>
  <c r="B977" i="13"/>
  <c r="B976" i="13"/>
  <c r="B975" i="13"/>
  <c r="B974" i="13"/>
  <c r="B973" i="13"/>
  <c r="B972" i="13"/>
  <c r="B971" i="13"/>
  <c r="B970" i="13"/>
  <c r="B969" i="13"/>
  <c r="B968" i="13"/>
  <c r="B967" i="13"/>
  <c r="B966" i="13"/>
  <c r="B965" i="13"/>
  <c r="B964" i="13"/>
  <c r="B963" i="13"/>
  <c r="B962" i="13"/>
  <c r="B961" i="13"/>
  <c r="B960" i="13"/>
  <c r="B959" i="13"/>
  <c r="B958" i="13"/>
  <c r="B957" i="13"/>
  <c r="B956" i="13"/>
  <c r="B955" i="13"/>
  <c r="B954" i="13"/>
  <c r="B953" i="13"/>
  <c r="B952" i="13"/>
  <c r="B951" i="13"/>
  <c r="B950" i="13"/>
  <c r="B949" i="13"/>
  <c r="B948" i="13"/>
  <c r="B947" i="13"/>
  <c r="B946" i="13"/>
  <c r="B945" i="13"/>
  <c r="B944" i="13"/>
  <c r="B943" i="13"/>
  <c r="B942" i="13"/>
  <c r="B941" i="13"/>
  <c r="B940" i="13"/>
  <c r="B939" i="13"/>
  <c r="B938" i="13"/>
  <c r="B937" i="13"/>
  <c r="B936" i="13"/>
  <c r="B935" i="13"/>
  <c r="B934" i="13"/>
  <c r="B933" i="13"/>
  <c r="B932" i="13"/>
  <c r="B931" i="13"/>
  <c r="B930" i="13"/>
  <c r="B929" i="13"/>
  <c r="B928" i="13"/>
  <c r="B927" i="13"/>
  <c r="B926" i="13"/>
  <c r="B925" i="13"/>
  <c r="B924" i="13"/>
  <c r="B923" i="13"/>
  <c r="B922" i="13"/>
  <c r="B921" i="13"/>
  <c r="B920" i="13"/>
  <c r="B919" i="13"/>
  <c r="B918" i="13"/>
  <c r="B917" i="13"/>
  <c r="B916" i="13"/>
  <c r="B915" i="13"/>
  <c r="B914" i="13"/>
  <c r="B913" i="13"/>
  <c r="B912" i="13"/>
  <c r="B911" i="13"/>
  <c r="B910" i="13"/>
  <c r="B909" i="13"/>
  <c r="B908" i="13"/>
  <c r="B907" i="13"/>
  <c r="B906" i="13"/>
  <c r="B905" i="13"/>
  <c r="B904" i="13"/>
  <c r="B903" i="13"/>
  <c r="B902" i="13"/>
  <c r="B901" i="13"/>
  <c r="B900" i="13"/>
  <c r="B899" i="13"/>
  <c r="B898" i="13"/>
  <c r="B897" i="13"/>
  <c r="B896" i="13"/>
  <c r="B895" i="13"/>
  <c r="B894" i="13"/>
  <c r="B893" i="13"/>
  <c r="B892" i="13"/>
  <c r="B891" i="13"/>
  <c r="B890" i="13"/>
  <c r="B889" i="13"/>
  <c r="B888" i="13"/>
  <c r="B887" i="13"/>
  <c r="B886" i="13"/>
  <c r="B885" i="13"/>
  <c r="B884" i="13"/>
  <c r="B883" i="13"/>
  <c r="B882" i="13"/>
  <c r="B881" i="13"/>
  <c r="B880" i="13"/>
  <c r="B879" i="13"/>
  <c r="B878" i="13"/>
  <c r="B877" i="13"/>
  <c r="B876" i="13"/>
  <c r="B875" i="13"/>
  <c r="B874" i="13"/>
  <c r="B873" i="13"/>
  <c r="B872" i="13"/>
  <c r="B871" i="13"/>
  <c r="B870" i="13"/>
  <c r="B869" i="13"/>
  <c r="B868" i="13"/>
  <c r="B867" i="13"/>
  <c r="B866" i="13"/>
  <c r="B865" i="13"/>
  <c r="B864" i="13"/>
  <c r="B863" i="13"/>
  <c r="B862" i="13"/>
  <c r="B861" i="13"/>
  <c r="B860" i="13"/>
  <c r="B859" i="13"/>
  <c r="B858" i="13"/>
  <c r="B857" i="13"/>
  <c r="B856" i="13"/>
  <c r="B855" i="13"/>
  <c r="B854" i="13"/>
  <c r="B853" i="13"/>
  <c r="B852" i="13"/>
  <c r="B851" i="13"/>
  <c r="B850" i="13"/>
  <c r="B849" i="13"/>
  <c r="B848" i="13"/>
  <c r="B847" i="13"/>
  <c r="B846" i="13"/>
  <c r="B845" i="13"/>
  <c r="B844" i="13"/>
  <c r="B843" i="13"/>
  <c r="B842" i="13"/>
  <c r="B841" i="13"/>
  <c r="B840" i="13"/>
  <c r="B839" i="13"/>
  <c r="B838" i="13"/>
  <c r="B837" i="13"/>
  <c r="B836" i="13"/>
  <c r="B835" i="13"/>
  <c r="B834" i="13"/>
  <c r="B833" i="13"/>
  <c r="B832" i="13"/>
  <c r="B831" i="13"/>
  <c r="B830" i="13"/>
  <c r="B829" i="13"/>
  <c r="B828" i="13"/>
  <c r="B827" i="13"/>
  <c r="B826" i="13"/>
  <c r="B825" i="13"/>
  <c r="B824" i="13"/>
  <c r="B823" i="13"/>
  <c r="B822" i="13"/>
  <c r="B821" i="13"/>
  <c r="B820" i="13"/>
  <c r="B819" i="13"/>
  <c r="B818" i="13"/>
  <c r="B817" i="13"/>
  <c r="B816" i="13"/>
  <c r="B815" i="13"/>
  <c r="B814" i="13"/>
  <c r="B813" i="13"/>
  <c r="B812" i="13"/>
  <c r="B811" i="13"/>
  <c r="B810" i="13"/>
  <c r="B809" i="13"/>
  <c r="B808" i="13"/>
  <c r="B807" i="13"/>
  <c r="B806" i="13"/>
  <c r="B805" i="13"/>
  <c r="B804" i="13"/>
  <c r="B803" i="13"/>
  <c r="B802" i="13"/>
  <c r="B801" i="13"/>
  <c r="B800" i="13"/>
  <c r="B799" i="13"/>
  <c r="B798" i="13"/>
  <c r="B797" i="13"/>
  <c r="B796" i="13"/>
  <c r="B795" i="13"/>
  <c r="B794" i="13"/>
  <c r="B793" i="13"/>
  <c r="B792" i="13"/>
  <c r="B791" i="13"/>
  <c r="B790" i="13"/>
  <c r="B789" i="13"/>
  <c r="B788" i="13"/>
  <c r="B787" i="13"/>
  <c r="B786" i="13"/>
  <c r="B785" i="13"/>
  <c r="B784" i="13"/>
  <c r="B783" i="13"/>
  <c r="B782" i="13"/>
  <c r="B781" i="13"/>
  <c r="B780" i="13"/>
  <c r="B779" i="13"/>
  <c r="B778" i="13"/>
  <c r="B777" i="13"/>
  <c r="B776" i="13"/>
  <c r="B775" i="13"/>
  <c r="B774" i="13"/>
  <c r="B773" i="13"/>
  <c r="B772" i="13"/>
  <c r="B771" i="13"/>
  <c r="B770" i="13"/>
  <c r="B769" i="13"/>
  <c r="B768" i="13"/>
  <c r="B767" i="13"/>
  <c r="B766" i="13"/>
  <c r="B765" i="13"/>
  <c r="B764" i="13"/>
  <c r="B763" i="13"/>
  <c r="B762" i="13"/>
  <c r="B761" i="13"/>
  <c r="B760" i="13"/>
  <c r="B759" i="13"/>
  <c r="B758" i="13"/>
  <c r="B757" i="13"/>
  <c r="B756" i="13"/>
  <c r="B755" i="13"/>
  <c r="B754" i="13"/>
  <c r="B753" i="13"/>
  <c r="B752" i="13"/>
  <c r="B751" i="13"/>
  <c r="B750" i="13"/>
  <c r="B749" i="13"/>
  <c r="B748" i="13"/>
  <c r="B747" i="13"/>
  <c r="B746" i="13"/>
  <c r="B745" i="13"/>
  <c r="B744" i="13"/>
  <c r="B743" i="13"/>
  <c r="B742" i="13"/>
  <c r="B741" i="13"/>
  <c r="B740" i="13"/>
  <c r="B739" i="13"/>
  <c r="B738" i="13"/>
  <c r="B737" i="13"/>
  <c r="B736" i="13"/>
  <c r="B735" i="13"/>
  <c r="B734" i="13"/>
  <c r="B733" i="13"/>
  <c r="B732" i="13"/>
  <c r="B731" i="13"/>
  <c r="B730" i="13"/>
  <c r="B729" i="13"/>
  <c r="B728" i="13"/>
  <c r="B727" i="13"/>
  <c r="B726" i="13"/>
  <c r="B725" i="13"/>
  <c r="B724" i="13"/>
  <c r="B723" i="13"/>
  <c r="B722" i="13"/>
  <c r="B721" i="13"/>
  <c r="B720" i="13"/>
  <c r="B719" i="13"/>
  <c r="B718" i="13"/>
  <c r="B717" i="13"/>
  <c r="B716" i="13"/>
  <c r="B715" i="13"/>
  <c r="B714" i="13"/>
  <c r="B713" i="13"/>
  <c r="B712" i="13"/>
  <c r="B711" i="13"/>
  <c r="B710" i="13"/>
  <c r="B709" i="13"/>
  <c r="B708" i="13"/>
  <c r="B707" i="13"/>
  <c r="B706" i="13"/>
  <c r="B705" i="13"/>
  <c r="B704" i="13"/>
  <c r="B703" i="13"/>
  <c r="B702" i="13"/>
  <c r="B701" i="13"/>
  <c r="B700" i="13"/>
  <c r="B699" i="13"/>
  <c r="B698" i="13"/>
  <c r="B697" i="13"/>
  <c r="B696" i="13"/>
  <c r="B695" i="13"/>
  <c r="B694" i="13"/>
  <c r="B693" i="13"/>
  <c r="B692" i="13"/>
  <c r="B691" i="13"/>
  <c r="B690" i="13"/>
  <c r="B689" i="13"/>
  <c r="B688" i="13"/>
  <c r="B687" i="13"/>
  <c r="B686" i="13"/>
  <c r="B685" i="13"/>
  <c r="B684" i="13"/>
  <c r="B683" i="13"/>
  <c r="B682" i="13"/>
  <c r="B681" i="13"/>
  <c r="B680" i="13"/>
  <c r="B679" i="13"/>
  <c r="B678" i="13"/>
  <c r="B677" i="13"/>
  <c r="B676" i="13"/>
  <c r="B675" i="13"/>
  <c r="B674" i="13"/>
  <c r="B673" i="13"/>
  <c r="B672" i="13"/>
  <c r="B671" i="13"/>
  <c r="B670" i="13"/>
  <c r="B669" i="13"/>
  <c r="B668" i="13"/>
  <c r="B667" i="13"/>
  <c r="B666" i="13"/>
  <c r="B665" i="13"/>
  <c r="B664" i="13"/>
  <c r="B663" i="13"/>
  <c r="B662" i="13"/>
  <c r="B661" i="13"/>
  <c r="B660" i="13"/>
  <c r="B659" i="13"/>
  <c r="B658" i="13"/>
  <c r="B657" i="13"/>
  <c r="B656" i="13"/>
  <c r="B655" i="13"/>
  <c r="B654" i="13"/>
  <c r="B653" i="13"/>
  <c r="B652" i="13"/>
  <c r="B651" i="13"/>
  <c r="B650" i="13"/>
  <c r="B649" i="13"/>
  <c r="B648" i="13"/>
  <c r="B647" i="13"/>
  <c r="B646" i="13"/>
  <c r="B645" i="13"/>
  <c r="B644" i="13"/>
  <c r="B643" i="13"/>
  <c r="B642" i="13"/>
  <c r="B641" i="13"/>
  <c r="B640" i="13"/>
  <c r="B639" i="13"/>
  <c r="B638" i="13"/>
  <c r="B637" i="13"/>
  <c r="B636" i="13"/>
  <c r="B635" i="13"/>
  <c r="B634" i="13"/>
  <c r="B633" i="13"/>
  <c r="B632" i="13"/>
  <c r="B631" i="13"/>
  <c r="B630" i="13"/>
  <c r="B629" i="13"/>
  <c r="B628" i="13"/>
  <c r="B627" i="13"/>
  <c r="B626" i="13"/>
  <c r="B625" i="13"/>
  <c r="B624" i="13"/>
  <c r="B623" i="13"/>
  <c r="B622" i="13"/>
  <c r="B621" i="13"/>
  <c r="B620" i="13"/>
  <c r="B619" i="13"/>
  <c r="B618" i="13"/>
  <c r="B617" i="13"/>
  <c r="B616" i="13"/>
  <c r="B615" i="13"/>
  <c r="B614" i="13"/>
  <c r="B613" i="13"/>
  <c r="B612" i="13"/>
  <c r="B611" i="13"/>
  <c r="B610" i="13"/>
  <c r="B609" i="13"/>
  <c r="B608" i="13"/>
  <c r="B607" i="13"/>
  <c r="B606" i="13"/>
  <c r="B605" i="13"/>
  <c r="B604" i="13"/>
  <c r="B603" i="13"/>
  <c r="B602" i="13"/>
  <c r="B601" i="13"/>
  <c r="B600" i="13"/>
  <c r="B599" i="13"/>
  <c r="B598" i="13"/>
  <c r="B597" i="13"/>
  <c r="B596" i="13"/>
  <c r="B595" i="13"/>
  <c r="B594" i="13"/>
  <c r="B593" i="13"/>
  <c r="B592" i="13"/>
  <c r="B591" i="13"/>
  <c r="B590" i="13"/>
  <c r="B589" i="13"/>
  <c r="B588" i="13"/>
  <c r="B587" i="13"/>
  <c r="B586" i="13"/>
  <c r="B585" i="13"/>
  <c r="B584" i="13"/>
  <c r="B583" i="13"/>
  <c r="B582" i="13"/>
  <c r="B581" i="13"/>
  <c r="B580" i="13"/>
  <c r="B579" i="13"/>
  <c r="B578" i="13"/>
  <c r="B577" i="13"/>
  <c r="B576" i="13"/>
  <c r="B575" i="13"/>
  <c r="B574" i="13"/>
  <c r="B573" i="13"/>
  <c r="B572" i="13"/>
  <c r="B571" i="13"/>
  <c r="B570" i="13"/>
  <c r="B569" i="13"/>
  <c r="B568" i="13"/>
  <c r="B567" i="13"/>
  <c r="B566" i="13"/>
  <c r="B565" i="13"/>
  <c r="B564" i="13"/>
  <c r="B563" i="13"/>
  <c r="B562" i="13"/>
  <c r="B561" i="13"/>
  <c r="B560" i="13"/>
  <c r="B559" i="13"/>
  <c r="B558" i="13"/>
  <c r="B557" i="13"/>
  <c r="B556" i="13"/>
  <c r="B555" i="13"/>
  <c r="B554" i="13"/>
  <c r="B553" i="13"/>
  <c r="B552" i="13"/>
  <c r="B551" i="13"/>
  <c r="B550" i="13"/>
  <c r="B549" i="13"/>
  <c r="B548" i="13"/>
  <c r="B547" i="13"/>
  <c r="B546" i="13"/>
  <c r="B545" i="13"/>
  <c r="B544" i="13"/>
  <c r="B543" i="13"/>
  <c r="B542" i="13"/>
  <c r="B541" i="13"/>
  <c r="B540" i="13"/>
  <c r="B539" i="13"/>
  <c r="B538" i="13"/>
  <c r="B537" i="13"/>
  <c r="B536" i="13"/>
  <c r="B535" i="13"/>
  <c r="B534" i="13"/>
  <c r="B533" i="13"/>
  <c r="B532" i="13"/>
  <c r="B531" i="13"/>
  <c r="B530" i="13"/>
  <c r="B529" i="13"/>
  <c r="B528" i="13"/>
  <c r="B527" i="13"/>
  <c r="B526" i="13"/>
  <c r="B525" i="13"/>
  <c r="B524" i="13"/>
  <c r="B523" i="13"/>
  <c r="B522" i="13"/>
  <c r="B521" i="13"/>
  <c r="B520" i="13"/>
  <c r="B519" i="13"/>
  <c r="B518" i="13"/>
  <c r="B517" i="13"/>
  <c r="B516" i="13"/>
  <c r="B515" i="13"/>
  <c r="B514" i="13"/>
  <c r="B513" i="13"/>
  <c r="B512" i="13"/>
  <c r="B511" i="13"/>
  <c r="B510" i="13"/>
  <c r="B509" i="13"/>
  <c r="B508" i="13"/>
  <c r="B507" i="13"/>
  <c r="B506" i="13"/>
  <c r="B505" i="13"/>
  <c r="B504" i="13"/>
  <c r="B503" i="13"/>
  <c r="B502" i="13"/>
  <c r="B501" i="13"/>
  <c r="B500" i="13"/>
  <c r="B499" i="13"/>
  <c r="B498" i="13"/>
  <c r="B497" i="13"/>
  <c r="B496" i="13"/>
  <c r="B495" i="13"/>
  <c r="B494" i="13"/>
  <c r="B493" i="13"/>
  <c r="B492" i="13"/>
  <c r="B491" i="13"/>
  <c r="B490" i="13"/>
  <c r="B489" i="13"/>
  <c r="B488" i="13"/>
  <c r="B487" i="13"/>
  <c r="B486" i="13"/>
  <c r="B485" i="13"/>
  <c r="B484" i="13"/>
  <c r="B483" i="13"/>
  <c r="B482" i="13"/>
  <c r="B481" i="13"/>
  <c r="B480" i="13"/>
  <c r="B479" i="13"/>
  <c r="B478" i="13"/>
  <c r="B477" i="13"/>
  <c r="B476" i="13"/>
  <c r="B475" i="13"/>
  <c r="B474" i="13"/>
  <c r="B473" i="13"/>
  <c r="B472" i="13"/>
  <c r="B471" i="13"/>
  <c r="B470" i="13"/>
  <c r="B469" i="13"/>
  <c r="B468" i="13"/>
  <c r="B467" i="13"/>
  <c r="B466" i="13"/>
  <c r="B465" i="13"/>
  <c r="B464" i="13"/>
  <c r="B463" i="13"/>
  <c r="B462" i="13"/>
  <c r="B461" i="13"/>
  <c r="B460" i="13"/>
  <c r="B459" i="13"/>
  <c r="B458" i="13"/>
  <c r="B457" i="13"/>
  <c r="B456" i="13"/>
  <c r="B455" i="13"/>
  <c r="B454" i="13"/>
  <c r="B453" i="13"/>
  <c r="B452" i="13"/>
  <c r="B451" i="13"/>
  <c r="B450" i="13"/>
  <c r="B449" i="13"/>
  <c r="B448" i="13"/>
  <c r="B447" i="13"/>
  <c r="B446" i="13"/>
  <c r="B445" i="13"/>
  <c r="B444" i="13"/>
  <c r="B443" i="13"/>
  <c r="B442" i="13"/>
  <c r="B441" i="13"/>
  <c r="B440" i="13"/>
  <c r="B439" i="13"/>
  <c r="B438" i="13"/>
  <c r="B437" i="13"/>
  <c r="B436" i="13"/>
  <c r="B435" i="13"/>
  <c r="B434" i="13"/>
  <c r="B433" i="13"/>
  <c r="B432" i="13"/>
  <c r="B431" i="13"/>
  <c r="B430" i="13"/>
  <c r="B429" i="13"/>
  <c r="B428" i="13"/>
  <c r="B427" i="13"/>
  <c r="B426" i="13"/>
  <c r="B425" i="13"/>
  <c r="B424" i="13"/>
  <c r="B423" i="13"/>
  <c r="B422" i="13"/>
  <c r="B421" i="13"/>
  <c r="B420" i="13"/>
  <c r="B419" i="13"/>
  <c r="B418" i="13"/>
  <c r="B417" i="13"/>
  <c r="B416" i="13"/>
  <c r="B415" i="13"/>
  <c r="B414" i="13"/>
  <c r="B413" i="13"/>
  <c r="B412" i="13"/>
  <c r="B411" i="13"/>
  <c r="B410" i="13"/>
  <c r="B409" i="13"/>
  <c r="B408" i="13"/>
  <c r="B407" i="13"/>
  <c r="B406" i="13"/>
  <c r="B405" i="13"/>
  <c r="B404" i="13"/>
  <c r="B403" i="13"/>
  <c r="B402" i="13"/>
  <c r="B401" i="13"/>
  <c r="B400" i="13"/>
  <c r="B399" i="13"/>
  <c r="B398" i="13"/>
  <c r="B397" i="13"/>
  <c r="B396" i="13"/>
  <c r="B395" i="13"/>
  <c r="B394" i="13"/>
  <c r="B393" i="13"/>
  <c r="B392" i="13"/>
  <c r="B391" i="13"/>
  <c r="B390" i="13"/>
  <c r="B389" i="13"/>
  <c r="B388" i="13"/>
  <c r="B387" i="13"/>
  <c r="B386" i="13"/>
  <c r="B385" i="13"/>
  <c r="B384" i="13"/>
  <c r="B383" i="13"/>
  <c r="B382" i="13"/>
  <c r="B381" i="13"/>
  <c r="B380" i="13"/>
  <c r="B379" i="13"/>
  <c r="B378" i="13"/>
  <c r="B377" i="13"/>
  <c r="B376" i="13"/>
  <c r="B375" i="13"/>
  <c r="B374" i="13"/>
  <c r="B373" i="13"/>
  <c r="B372" i="13"/>
  <c r="B371" i="13"/>
  <c r="B370" i="13"/>
  <c r="B369" i="13"/>
  <c r="B368" i="13"/>
  <c r="B367" i="13"/>
  <c r="B366" i="13"/>
  <c r="B365" i="13"/>
  <c r="B364" i="13"/>
  <c r="B363" i="13"/>
  <c r="B362" i="13"/>
  <c r="B361" i="13"/>
  <c r="B360" i="13"/>
  <c r="B359" i="13"/>
  <c r="B358" i="13"/>
  <c r="B357" i="13"/>
  <c r="B356" i="13"/>
  <c r="B355" i="13"/>
  <c r="B354" i="13"/>
  <c r="B353" i="13"/>
  <c r="B352" i="13"/>
  <c r="B351" i="13"/>
  <c r="B350" i="13"/>
  <c r="B349" i="13"/>
  <c r="B348" i="13"/>
  <c r="B347" i="13"/>
  <c r="B346" i="13"/>
  <c r="B345" i="13"/>
  <c r="B344" i="13"/>
  <c r="B343" i="13"/>
  <c r="B342" i="13"/>
  <c r="B341" i="13"/>
  <c r="B340" i="13"/>
  <c r="B339" i="13"/>
  <c r="B338" i="13"/>
  <c r="B337" i="13"/>
  <c r="B336" i="13"/>
  <c r="B335" i="13"/>
  <c r="B334" i="13"/>
  <c r="B333" i="13"/>
  <c r="B332" i="13"/>
  <c r="B331" i="13"/>
  <c r="B330" i="13"/>
  <c r="B329" i="13"/>
  <c r="B328" i="13"/>
  <c r="B327" i="13"/>
  <c r="B326" i="13"/>
  <c r="B325" i="13"/>
  <c r="B324" i="13"/>
  <c r="B323" i="13"/>
  <c r="B322" i="13"/>
  <c r="B321" i="13"/>
  <c r="B320" i="13"/>
  <c r="B319" i="13"/>
  <c r="B318" i="13"/>
  <c r="B317" i="13"/>
  <c r="B316" i="13"/>
  <c r="B315" i="13"/>
  <c r="B314" i="13"/>
  <c r="B313" i="13"/>
  <c r="B312" i="13"/>
  <c r="B311" i="13"/>
  <c r="B310" i="13"/>
  <c r="B309" i="13"/>
  <c r="B308" i="13"/>
  <c r="B307" i="13"/>
  <c r="B306" i="13"/>
  <c r="B305" i="13"/>
  <c r="B304" i="13"/>
  <c r="B303" i="13"/>
  <c r="B302" i="13"/>
  <c r="B301" i="13"/>
  <c r="B300" i="13"/>
  <c r="B299" i="13"/>
  <c r="B298" i="13"/>
  <c r="B297" i="13"/>
  <c r="B296" i="13"/>
  <c r="B295" i="13"/>
  <c r="B294" i="13"/>
  <c r="B293" i="13"/>
  <c r="B292" i="13"/>
  <c r="B291" i="13"/>
  <c r="B290" i="13"/>
  <c r="B289" i="13"/>
  <c r="B288" i="13"/>
  <c r="B287" i="13"/>
  <c r="B286" i="13"/>
  <c r="B285" i="13"/>
  <c r="B284" i="13"/>
  <c r="B283" i="13"/>
  <c r="B282" i="13"/>
  <c r="B281" i="13"/>
  <c r="B280" i="13"/>
  <c r="B279" i="13"/>
  <c r="B278" i="13"/>
  <c r="B277" i="13"/>
  <c r="B276" i="13"/>
  <c r="B275" i="13"/>
  <c r="B274" i="13"/>
  <c r="B273" i="13"/>
  <c r="B272" i="13"/>
  <c r="B271" i="13"/>
  <c r="B270" i="13"/>
  <c r="B269" i="13"/>
  <c r="B268" i="13"/>
  <c r="B267" i="13"/>
  <c r="B266" i="13"/>
  <c r="B265" i="13"/>
  <c r="B264" i="13"/>
  <c r="B263" i="13"/>
  <c r="B262" i="13"/>
  <c r="B261" i="13"/>
  <c r="B260" i="13"/>
  <c r="B259" i="13"/>
  <c r="B258" i="13"/>
  <c r="B257" i="13"/>
  <c r="B256" i="13"/>
  <c r="B255" i="13"/>
  <c r="B254" i="13"/>
  <c r="B253" i="13"/>
  <c r="B252" i="13"/>
  <c r="B251" i="13"/>
  <c r="B250" i="13"/>
  <c r="B249" i="13"/>
  <c r="B248" i="13"/>
  <c r="B247" i="13"/>
  <c r="B246" i="13"/>
  <c r="B245" i="13"/>
  <c r="B244" i="13"/>
  <c r="B243" i="13"/>
  <c r="B242" i="13"/>
  <c r="B241" i="13"/>
  <c r="B240" i="13"/>
  <c r="B239" i="13"/>
  <c r="B238" i="13"/>
  <c r="B237" i="13"/>
  <c r="B236" i="13"/>
  <c r="D235" i="13"/>
  <c r="B235" i="13"/>
  <c r="B234" i="13"/>
  <c r="B233" i="13"/>
  <c r="D232" i="13"/>
  <c r="B232" i="13"/>
  <c r="B231" i="13"/>
  <c r="B230" i="13"/>
  <c r="D229" i="13"/>
  <c r="B229" i="13"/>
  <c r="B228" i="13"/>
  <c r="B227" i="13"/>
  <c r="B226" i="13"/>
  <c r="B225" i="13"/>
  <c r="B224" i="13"/>
  <c r="B223" i="13"/>
  <c r="B222" i="13"/>
  <c r="B221" i="13"/>
  <c r="B220" i="13"/>
  <c r="B219" i="13"/>
  <c r="B218" i="13"/>
  <c r="B217" i="13"/>
  <c r="B216" i="13"/>
  <c r="B215" i="13"/>
  <c r="B214" i="13"/>
  <c r="B213" i="13"/>
  <c r="C212" i="13"/>
  <c r="B212" i="13"/>
  <c r="B211" i="13"/>
  <c r="B210" i="13"/>
  <c r="D209" i="13"/>
  <c r="B209" i="13"/>
  <c r="B208" i="13"/>
  <c r="B207" i="13"/>
  <c r="C206" i="13"/>
  <c r="B206" i="13"/>
  <c r="B205" i="13"/>
  <c r="B204" i="13"/>
  <c r="B203" i="13"/>
  <c r="B202" i="13"/>
  <c r="B201" i="13"/>
  <c r="D200" i="13"/>
  <c r="B200" i="13"/>
  <c r="B199" i="13"/>
  <c r="B198" i="13"/>
  <c r="B197" i="13"/>
  <c r="B196" i="13"/>
  <c r="B195" i="13"/>
  <c r="B194" i="13"/>
  <c r="B193" i="13"/>
  <c r="B192" i="13"/>
  <c r="B191" i="13"/>
  <c r="B190" i="13"/>
  <c r="B189" i="13"/>
  <c r="B188" i="13"/>
  <c r="B187" i="13"/>
  <c r="B186" i="13"/>
  <c r="B185" i="13"/>
  <c r="B184" i="13"/>
  <c r="B183" i="13"/>
  <c r="B182" i="13"/>
  <c r="B181" i="13"/>
  <c r="B180" i="13"/>
  <c r="B179" i="13"/>
  <c r="B178" i="13"/>
  <c r="D177" i="13"/>
  <c r="C177" i="13"/>
  <c r="B177" i="13"/>
  <c r="B176" i="13"/>
  <c r="B175" i="13"/>
  <c r="C174" i="13"/>
  <c r="B174" i="13"/>
  <c r="B173" i="13"/>
  <c r="B172" i="13"/>
  <c r="D171" i="13"/>
  <c r="B171" i="13"/>
  <c r="B170" i="13"/>
  <c r="B169" i="13"/>
  <c r="D168" i="13"/>
  <c r="B168" i="13"/>
  <c r="B167" i="13"/>
  <c r="B166" i="13"/>
  <c r="D165" i="13"/>
  <c r="B165" i="13"/>
  <c r="B164" i="13"/>
  <c r="B163" i="13"/>
  <c r="B162" i="13"/>
  <c r="B161" i="13"/>
  <c r="D160" i="13"/>
  <c r="C160" i="13"/>
  <c r="B160" i="13"/>
  <c r="B159" i="13"/>
  <c r="B158" i="13"/>
  <c r="D157" i="13"/>
  <c r="B157" i="13"/>
  <c r="B156" i="13"/>
  <c r="C155" i="13"/>
  <c r="B155" i="13"/>
  <c r="B154" i="13"/>
  <c r="B153" i="13"/>
  <c r="C152" i="13"/>
  <c r="B152" i="13"/>
  <c r="B151" i="13"/>
  <c r="B150" i="13"/>
  <c r="D149" i="13"/>
  <c r="B149" i="13"/>
  <c r="B148" i="13"/>
  <c r="B147" i="13"/>
  <c r="B146" i="13"/>
  <c r="B145" i="13"/>
  <c r="D144" i="13"/>
  <c r="C144" i="13"/>
  <c r="B144" i="13"/>
  <c r="B143" i="13"/>
  <c r="B142" i="13"/>
  <c r="D141" i="13"/>
  <c r="B141" i="13"/>
  <c r="B140" i="13"/>
  <c r="C139" i="13"/>
  <c r="B139" i="13"/>
  <c r="B138" i="13"/>
  <c r="B137" i="13"/>
  <c r="C136" i="13"/>
  <c r="B136" i="13"/>
  <c r="B135" i="13"/>
  <c r="B134" i="13"/>
  <c r="D133" i="13"/>
  <c r="B133" i="13"/>
  <c r="B132" i="13"/>
  <c r="B131" i="13"/>
  <c r="B130" i="13"/>
  <c r="B129" i="13"/>
  <c r="D128" i="13"/>
  <c r="C128" i="13"/>
  <c r="B128" i="13"/>
  <c r="B127" i="13"/>
  <c r="B126" i="13"/>
  <c r="D125" i="13"/>
  <c r="B125" i="13"/>
  <c r="B124" i="13"/>
  <c r="C123" i="13"/>
  <c r="B123" i="13"/>
  <c r="B122" i="13"/>
  <c r="B121" i="13"/>
  <c r="C120" i="13"/>
  <c r="B120" i="13"/>
  <c r="B119" i="13"/>
  <c r="B118" i="13"/>
  <c r="D117" i="13"/>
  <c r="B117" i="13"/>
  <c r="B116" i="13"/>
  <c r="B115" i="13"/>
  <c r="B114" i="13"/>
  <c r="B113" i="13"/>
  <c r="D112" i="13"/>
  <c r="C112" i="13"/>
  <c r="B112" i="13"/>
  <c r="B111" i="13"/>
  <c r="B110" i="13"/>
  <c r="D109" i="13"/>
  <c r="B109" i="13"/>
  <c r="B108" i="13"/>
  <c r="C107" i="13"/>
  <c r="B107" i="13"/>
  <c r="B106" i="13"/>
  <c r="B105" i="13"/>
  <c r="D104" i="13"/>
  <c r="C104" i="13"/>
  <c r="B104" i="13"/>
  <c r="B103" i="13"/>
  <c r="C102" i="13"/>
  <c r="B102" i="13"/>
  <c r="B101" i="13"/>
  <c r="B100" i="13"/>
  <c r="D99" i="13"/>
  <c r="B99" i="13"/>
  <c r="B98" i="13"/>
  <c r="B97" i="13"/>
  <c r="B96" i="13"/>
  <c r="B95" i="13"/>
  <c r="B94" i="13"/>
  <c r="D93" i="13"/>
  <c r="B93" i="13"/>
  <c r="B92" i="13"/>
  <c r="B91" i="13"/>
  <c r="C91" i="13" s="1"/>
  <c r="B90" i="13"/>
  <c r="B89" i="13"/>
  <c r="D88" i="13"/>
  <c r="C88" i="13"/>
  <c r="B88" i="13"/>
  <c r="B87" i="13"/>
  <c r="B86" i="13"/>
  <c r="C86" i="13" s="1"/>
  <c r="D85" i="13"/>
  <c r="B85" i="13"/>
  <c r="B84" i="13"/>
  <c r="D83" i="13"/>
  <c r="B83" i="13"/>
  <c r="B82" i="13"/>
  <c r="B81" i="13"/>
  <c r="D80" i="13"/>
  <c r="C80" i="13"/>
  <c r="B80" i="13"/>
  <c r="B79" i="13"/>
  <c r="B78" i="13"/>
  <c r="D77" i="13"/>
  <c r="B77" i="13"/>
  <c r="B76" i="13"/>
  <c r="D75" i="13"/>
  <c r="C75" i="13"/>
  <c r="B75" i="13"/>
  <c r="B74" i="13"/>
  <c r="B73" i="13"/>
  <c r="D72" i="13"/>
  <c r="C72" i="13"/>
  <c r="B72" i="13"/>
  <c r="B71" i="13"/>
  <c r="C70" i="13"/>
  <c r="B70" i="13"/>
  <c r="B69" i="13"/>
  <c r="B68" i="13"/>
  <c r="D67" i="13"/>
  <c r="B67" i="13"/>
  <c r="C67" i="13" s="1"/>
  <c r="B66" i="13"/>
  <c r="B65" i="13"/>
  <c r="B64" i="13"/>
  <c r="B63" i="13"/>
  <c r="B62" i="13"/>
  <c r="C62" i="13" s="1"/>
  <c r="D61" i="13"/>
  <c r="B61" i="13"/>
  <c r="B60" i="13"/>
  <c r="B59" i="13"/>
  <c r="C59" i="13" s="1"/>
  <c r="B58" i="13"/>
  <c r="B57" i="13"/>
  <c r="D56" i="13"/>
  <c r="C56" i="13"/>
  <c r="B56" i="13"/>
  <c r="B55" i="13"/>
  <c r="B54" i="13"/>
  <c r="C54" i="13" s="1"/>
  <c r="D53" i="13"/>
  <c r="B53" i="13"/>
  <c r="B52" i="13"/>
  <c r="D51" i="13"/>
  <c r="B51" i="13"/>
  <c r="B50" i="13"/>
  <c r="B49" i="13"/>
  <c r="D48" i="13"/>
  <c r="C48" i="13"/>
  <c r="B48" i="13"/>
  <c r="B47" i="13"/>
  <c r="B46" i="13"/>
  <c r="D45" i="13"/>
  <c r="B45" i="13"/>
  <c r="B44" i="13"/>
  <c r="D43" i="13"/>
  <c r="C43" i="13"/>
  <c r="B43" i="13"/>
  <c r="B42" i="13"/>
  <c r="B41" i="13"/>
  <c r="D40" i="13"/>
  <c r="C40" i="13"/>
  <c r="B40" i="13"/>
  <c r="B39" i="13"/>
  <c r="C38" i="13"/>
  <c r="B38" i="13"/>
  <c r="B37" i="13"/>
  <c r="B36" i="13"/>
  <c r="D35" i="13"/>
  <c r="B35" i="13"/>
  <c r="C35" i="13" s="1"/>
  <c r="B34" i="13"/>
  <c r="B33" i="13"/>
  <c r="B32" i="13"/>
  <c r="B31" i="13"/>
  <c r="B30" i="13"/>
  <c r="C30" i="13" s="1"/>
  <c r="D29" i="13"/>
  <c r="B29" i="13"/>
  <c r="B28" i="13"/>
  <c r="B27" i="13"/>
  <c r="C27" i="13" s="1"/>
  <c r="B26" i="13"/>
  <c r="B25" i="13"/>
  <c r="D24" i="13"/>
  <c r="C24" i="13"/>
  <c r="B24" i="13"/>
  <c r="B23" i="13"/>
  <c r="B22" i="13"/>
  <c r="C22" i="13" s="1"/>
  <c r="D21" i="13"/>
  <c r="B21" i="13"/>
  <c r="B20" i="13"/>
  <c r="D19" i="13"/>
  <c r="B19" i="13"/>
  <c r="B18" i="13"/>
  <c r="B17" i="13"/>
  <c r="D16" i="13"/>
  <c r="C16" i="13"/>
  <c r="B16" i="13"/>
  <c r="B15" i="13"/>
  <c r="E11" i="13"/>
  <c r="E7" i="13"/>
  <c r="C224" i="13" s="1"/>
  <c r="B20" i="20" l="1"/>
  <c r="C20" i="20"/>
  <c r="A21" i="20"/>
  <c r="C215" i="13"/>
  <c r="C221" i="13"/>
  <c r="C227" i="13"/>
  <c r="C530" i="13"/>
  <c r="C94" i="13"/>
  <c r="C99" i="13"/>
  <c r="C183" i="13"/>
  <c r="C189" i="13"/>
  <c r="C195" i="13"/>
  <c r="D206" i="13"/>
  <c r="D248" i="13"/>
  <c r="D270" i="13"/>
  <c r="C115" i="13"/>
  <c r="C131" i="13"/>
  <c r="D136" i="13"/>
  <c r="C147" i="13"/>
  <c r="D152" i="13"/>
  <c r="C163" i="13"/>
  <c r="D174" i="13"/>
  <c r="D212" i="13"/>
  <c r="D218" i="13"/>
  <c r="D1065" i="13"/>
  <c r="C1060" i="13"/>
  <c r="D1057" i="13"/>
  <c r="C1052" i="13"/>
  <c r="D1049" i="13"/>
  <c r="C1044" i="13"/>
  <c r="D1041" i="13"/>
  <c r="C1036" i="13"/>
  <c r="D1033" i="13"/>
  <c r="C1028" i="13"/>
  <c r="D1025" i="13"/>
  <c r="C1020" i="13"/>
  <c r="D1017" i="13"/>
  <c r="C1012" i="13"/>
  <c r="D1009" i="13"/>
  <c r="C1004" i="13"/>
  <c r="D1001" i="13"/>
  <c r="C996" i="13"/>
  <c r="D993" i="13"/>
  <c r="C988" i="13"/>
  <c r="D985" i="13"/>
  <c r="C980" i="13"/>
  <c r="D977" i="13"/>
  <c r="C972" i="13"/>
  <c r="D969" i="13"/>
  <c r="C964" i="13"/>
  <c r="D961" i="13"/>
  <c r="C956" i="13"/>
  <c r="D953" i="13"/>
  <c r="C948" i="13"/>
  <c r="D945" i="13"/>
  <c r="C940" i="13"/>
  <c r="D937" i="13"/>
  <c r="C932" i="13"/>
  <c r="D929" i="13"/>
  <c r="C924" i="13"/>
  <c r="D921" i="13"/>
  <c r="C916" i="13"/>
  <c r="D913" i="13"/>
  <c r="C908" i="13"/>
  <c r="D905" i="13"/>
  <c r="C900" i="13"/>
  <c r="D897" i="13"/>
  <c r="C892" i="13"/>
  <c r="D889" i="13"/>
  <c r="C884" i="13"/>
  <c r="D881" i="13"/>
  <c r="C876" i="13"/>
  <c r="D873" i="13"/>
  <c r="C868" i="13"/>
  <c r="D865" i="13"/>
  <c r="C860" i="13"/>
  <c r="D857" i="13"/>
  <c r="C852" i="13"/>
  <c r="D849" i="13"/>
  <c r="C844" i="13"/>
  <c r="D841" i="13"/>
  <c r="C836" i="13"/>
  <c r="D833" i="13"/>
  <c r="C828" i="13"/>
  <c r="D825" i="13"/>
  <c r="C820" i="13"/>
  <c r="D817" i="13"/>
  <c r="C812" i="13"/>
  <c r="D809" i="13"/>
  <c r="C804" i="13"/>
  <c r="D801" i="13"/>
  <c r="C796" i="13"/>
  <c r="D793" i="13"/>
  <c r="C788" i="13"/>
  <c r="D785" i="13"/>
  <c r="C780" i="13"/>
  <c r="D777" i="13"/>
  <c r="C772" i="13"/>
  <c r="D769" i="13"/>
  <c r="C764" i="13"/>
  <c r="D761" i="13"/>
  <c r="C756" i="13"/>
  <c r="D753" i="13"/>
  <c r="C748" i="13"/>
  <c r="D745" i="13"/>
  <c r="C740" i="13"/>
  <c r="D737" i="13"/>
  <c r="C732" i="13"/>
  <c r="D729" i="13"/>
  <c r="C1065" i="13"/>
  <c r="D1062" i="13"/>
  <c r="C1057" i="13"/>
  <c r="D1054" i="13"/>
  <c r="C1049" i="13"/>
  <c r="D1046" i="13"/>
  <c r="C1041" i="13"/>
  <c r="D1038" i="13"/>
  <c r="C1033" i="13"/>
  <c r="D1030" i="13"/>
  <c r="C1025" i="13"/>
  <c r="D1022" i="13"/>
  <c r="C1017" i="13"/>
  <c r="D1014" i="13"/>
  <c r="C1009" i="13"/>
  <c r="D1006" i="13"/>
  <c r="C1001" i="13"/>
  <c r="D998" i="13"/>
  <c r="C993" i="13"/>
  <c r="D990" i="13"/>
  <c r="C985" i="13"/>
  <c r="D982" i="13"/>
  <c r="C977" i="13"/>
  <c r="D974" i="13"/>
  <c r="C969" i="13"/>
  <c r="D966" i="13"/>
  <c r="C961" i="13"/>
  <c r="D958" i="13"/>
  <c r="C953" i="13"/>
  <c r="D950" i="13"/>
  <c r="C945" i="13"/>
  <c r="D942" i="13"/>
  <c r="C937" i="13"/>
  <c r="D934" i="13"/>
  <c r="C929" i="13"/>
  <c r="D926" i="13"/>
  <c r="C921" i="13"/>
  <c r="D918" i="13"/>
  <c r="C913" i="13"/>
  <c r="D910" i="13"/>
  <c r="C905" i="13"/>
  <c r="D902" i="13"/>
  <c r="C897" i="13"/>
  <c r="D894" i="13"/>
  <c r="C889" i="13"/>
  <c r="D886" i="13"/>
  <c r="C881" i="13"/>
  <c r="D878" i="13"/>
  <c r="C873" i="13"/>
  <c r="D870" i="13"/>
  <c r="C865" i="13"/>
  <c r="D862" i="13"/>
  <c r="C857" i="13"/>
  <c r="D854" i="13"/>
  <c r="C849" i="13"/>
  <c r="D846" i="13"/>
  <c r="C841" i="13"/>
  <c r="D838" i="13"/>
  <c r="C833" i="13"/>
  <c r="D830" i="13"/>
  <c r="C825" i="13"/>
  <c r="D822" i="13"/>
  <c r="C817" i="13"/>
  <c r="D814" i="13"/>
  <c r="C809" i="13"/>
  <c r="D806" i="13"/>
  <c r="C801" i="13"/>
  <c r="D798" i="13"/>
  <c r="C793" i="13"/>
  <c r="D790" i="13"/>
  <c r="C785" i="13"/>
  <c r="D782" i="13"/>
  <c r="C777" i="13"/>
  <c r="D774" i="13"/>
  <c r="C769" i="13"/>
  <c r="D766" i="13"/>
  <c r="C761" i="13"/>
  <c r="D758" i="13"/>
  <c r="C753" i="13"/>
  <c r="D750" i="13"/>
  <c r="C745" i="13"/>
  <c r="D742" i="13"/>
  <c r="C737" i="13"/>
  <c r="D734" i="13"/>
  <c r="C1062" i="13"/>
  <c r="D1059" i="13"/>
  <c r="C1054" i="13"/>
  <c r="D1051" i="13"/>
  <c r="C1046" i="13"/>
  <c r="D1043" i="13"/>
  <c r="C1038" i="13"/>
  <c r="D1035" i="13"/>
  <c r="C1030" i="13"/>
  <c r="D1027" i="13"/>
  <c r="C1022" i="13"/>
  <c r="D1019" i="13"/>
  <c r="C1014" i="13"/>
  <c r="D1011" i="13"/>
  <c r="C1006" i="13"/>
  <c r="D1003" i="13"/>
  <c r="C998" i="13"/>
  <c r="D995" i="13"/>
  <c r="C990" i="13"/>
  <c r="D987" i="13"/>
  <c r="C982" i="13"/>
  <c r="D979" i="13"/>
  <c r="C974" i="13"/>
  <c r="D971" i="13"/>
  <c r="C966" i="13"/>
  <c r="D963" i="13"/>
  <c r="C958" i="13"/>
  <c r="D955" i="13"/>
  <c r="C950" i="13"/>
  <c r="D947" i="13"/>
  <c r="C942" i="13"/>
  <c r="D939" i="13"/>
  <c r="C934" i="13"/>
  <c r="D931" i="13"/>
  <c r="C926" i="13"/>
  <c r="D923" i="13"/>
  <c r="C918" i="13"/>
  <c r="D915" i="13"/>
  <c r="C910" i="13"/>
  <c r="D907" i="13"/>
  <c r="C902" i="13"/>
  <c r="D899" i="13"/>
  <c r="C894" i="13"/>
  <c r="D891" i="13"/>
  <c r="C886" i="13"/>
  <c r="D883" i="13"/>
  <c r="C878" i="13"/>
  <c r="D875" i="13"/>
  <c r="C870" i="13"/>
  <c r="D867" i="13"/>
  <c r="C862" i="13"/>
  <c r="D859" i="13"/>
  <c r="C854" i="13"/>
  <c r="D851" i="13"/>
  <c r="C846" i="13"/>
  <c r="D843" i="13"/>
  <c r="C838" i="13"/>
  <c r="D835" i="13"/>
  <c r="C830" i="13"/>
  <c r="D827" i="13"/>
  <c r="C822" i="13"/>
  <c r="D819" i="13"/>
  <c r="C814" i="13"/>
  <c r="D811" i="13"/>
  <c r="C806" i="13"/>
  <c r="D803" i="13"/>
  <c r="C798" i="13"/>
  <c r="D795" i="13"/>
  <c r="C790" i="13"/>
  <c r="D787" i="13"/>
  <c r="C782" i="13"/>
  <c r="D779" i="13"/>
  <c r="C774" i="13"/>
  <c r="D771" i="13"/>
  <c r="C766" i="13"/>
  <c r="D763" i="13"/>
  <c r="C758" i="13"/>
  <c r="D755" i="13"/>
  <c r="C750" i="13"/>
  <c r="D747" i="13"/>
  <c r="C742" i="13"/>
  <c r="D739" i="13"/>
  <c r="C734" i="13"/>
  <c r="D731" i="13"/>
  <c r="D1064" i="13"/>
  <c r="C1059" i="13"/>
  <c r="D1056" i="13"/>
  <c r="C1051" i="13"/>
  <c r="D1048" i="13"/>
  <c r="C1043" i="13"/>
  <c r="D1040" i="13"/>
  <c r="C1035" i="13"/>
  <c r="D1032" i="13"/>
  <c r="C1027" i="13"/>
  <c r="D1024" i="13"/>
  <c r="C1019" i="13"/>
  <c r="D1016" i="13"/>
  <c r="C1011" i="13"/>
  <c r="D1008" i="13"/>
  <c r="C1003" i="13"/>
  <c r="D1000" i="13"/>
  <c r="C995" i="13"/>
  <c r="D992" i="13"/>
  <c r="C987" i="13"/>
  <c r="D984" i="13"/>
  <c r="C979" i="13"/>
  <c r="D976" i="13"/>
  <c r="C971" i="13"/>
  <c r="D968" i="13"/>
  <c r="C963" i="13"/>
  <c r="D960" i="13"/>
  <c r="C955" i="13"/>
  <c r="D952" i="13"/>
  <c r="C947" i="13"/>
  <c r="D944" i="13"/>
  <c r="C939" i="13"/>
  <c r="D936" i="13"/>
  <c r="C931" i="13"/>
  <c r="D928" i="13"/>
  <c r="C923" i="13"/>
  <c r="D920" i="13"/>
  <c r="C915" i="13"/>
  <c r="D912" i="13"/>
  <c r="C907" i="13"/>
  <c r="D904" i="13"/>
  <c r="C899" i="13"/>
  <c r="D896" i="13"/>
  <c r="C891" i="13"/>
  <c r="D888" i="13"/>
  <c r="C883" i="13"/>
  <c r="D880" i="13"/>
  <c r="C875" i="13"/>
  <c r="D872" i="13"/>
  <c r="C867" i="13"/>
  <c r="D864" i="13"/>
  <c r="C859" i="13"/>
  <c r="D856" i="13"/>
  <c r="C851" i="13"/>
  <c r="D848" i="13"/>
  <c r="C843" i="13"/>
  <c r="D840" i="13"/>
  <c r="C835" i="13"/>
  <c r="D832" i="13"/>
  <c r="C827" i="13"/>
  <c r="D824" i="13"/>
  <c r="C819" i="13"/>
  <c r="D816" i="13"/>
  <c r="C811" i="13"/>
  <c r="D808" i="13"/>
  <c r="C803" i="13"/>
  <c r="D800" i="13"/>
  <c r="C795" i="13"/>
  <c r="D792" i="13"/>
  <c r="C787" i="13"/>
  <c r="D784" i="13"/>
  <c r="C779" i="13"/>
  <c r="D776" i="13"/>
  <c r="C771" i="13"/>
  <c r="D768" i="13"/>
  <c r="C763" i="13"/>
  <c r="D760" i="13"/>
  <c r="C755" i="13"/>
  <c r="D752" i="13"/>
  <c r="C747" i="13"/>
  <c r="D744" i="13"/>
  <c r="C739" i="13"/>
  <c r="D736" i="13"/>
  <c r="C731" i="13"/>
  <c r="D728" i="13"/>
  <c r="C1064" i="13"/>
  <c r="D1061" i="13"/>
  <c r="C1056" i="13"/>
  <c r="D1053" i="13"/>
  <c r="C1048" i="13"/>
  <c r="D1045" i="13"/>
  <c r="C1040" i="13"/>
  <c r="D1037" i="13"/>
  <c r="C1032" i="13"/>
  <c r="D1029" i="13"/>
  <c r="C1024" i="13"/>
  <c r="D1021" i="13"/>
  <c r="C1016" i="13"/>
  <c r="D1013" i="13"/>
  <c r="C1008" i="13"/>
  <c r="D1005" i="13"/>
  <c r="C1000" i="13"/>
  <c r="D997" i="13"/>
  <c r="C992" i="13"/>
  <c r="D989" i="13"/>
  <c r="C984" i="13"/>
  <c r="D981" i="13"/>
  <c r="C976" i="13"/>
  <c r="D973" i="13"/>
  <c r="C968" i="13"/>
  <c r="D965" i="13"/>
  <c r="C960" i="13"/>
  <c r="D957" i="13"/>
  <c r="C952" i="13"/>
  <c r="D949" i="13"/>
  <c r="C944" i="13"/>
  <c r="D941" i="13"/>
  <c r="C936" i="13"/>
  <c r="D933" i="13"/>
  <c r="C928" i="13"/>
  <c r="D925" i="13"/>
  <c r="C920" i="13"/>
  <c r="D917" i="13"/>
  <c r="C912" i="13"/>
  <c r="D909" i="13"/>
  <c r="C904" i="13"/>
  <c r="D901" i="13"/>
  <c r="C896" i="13"/>
  <c r="D893" i="13"/>
  <c r="C888" i="13"/>
  <c r="D885" i="13"/>
  <c r="C880" i="13"/>
  <c r="D877" i="13"/>
  <c r="C872" i="13"/>
  <c r="D869" i="13"/>
  <c r="C864" i="13"/>
  <c r="D861" i="13"/>
  <c r="C856" i="13"/>
  <c r="D853" i="13"/>
  <c r="C848" i="13"/>
  <c r="D845" i="13"/>
  <c r="C840" i="13"/>
  <c r="D837" i="13"/>
  <c r="C832" i="13"/>
  <c r="D829" i="13"/>
  <c r="C824" i="13"/>
  <c r="D821" i="13"/>
  <c r="C816" i="13"/>
  <c r="D813" i="13"/>
  <c r="C808" i="13"/>
  <c r="D805" i="13"/>
  <c r="C800" i="13"/>
  <c r="D797" i="13"/>
  <c r="C792" i="13"/>
  <c r="D789" i="13"/>
  <c r="C784" i="13"/>
  <c r="D781" i="13"/>
  <c r="C776" i="13"/>
  <c r="D773" i="13"/>
  <c r="C768" i="13"/>
  <c r="D765" i="13"/>
  <c r="C760" i="13"/>
  <c r="D757" i="13"/>
  <c r="C752" i="13"/>
  <c r="D749" i="13"/>
  <c r="C744" i="13"/>
  <c r="D741" i="13"/>
  <c r="C736" i="13"/>
  <c r="D733" i="13"/>
  <c r="C728" i="13"/>
  <c r="C1061" i="13"/>
  <c r="D1058" i="13"/>
  <c r="C1053" i="13"/>
  <c r="D1050" i="13"/>
  <c r="C1045" i="13"/>
  <c r="D1042" i="13"/>
  <c r="C1037" i="13"/>
  <c r="D1034" i="13"/>
  <c r="C1029" i="13"/>
  <c r="D1026" i="13"/>
  <c r="C1021" i="13"/>
  <c r="D1018" i="13"/>
  <c r="C1013" i="13"/>
  <c r="D1010" i="13"/>
  <c r="C1005" i="13"/>
  <c r="D1002" i="13"/>
  <c r="C997" i="13"/>
  <c r="D994" i="13"/>
  <c r="C989" i="13"/>
  <c r="D986" i="13"/>
  <c r="C981" i="13"/>
  <c r="D978" i="13"/>
  <c r="C973" i="13"/>
  <c r="D970" i="13"/>
  <c r="C965" i="13"/>
  <c r="D962" i="13"/>
  <c r="C957" i="13"/>
  <c r="D954" i="13"/>
  <c r="C949" i="13"/>
  <c r="D946" i="13"/>
  <c r="C941" i="13"/>
  <c r="D938" i="13"/>
  <c r="C933" i="13"/>
  <c r="D930" i="13"/>
  <c r="C925" i="13"/>
  <c r="D922" i="13"/>
  <c r="C917" i="13"/>
  <c r="D914" i="13"/>
  <c r="C909" i="13"/>
  <c r="D906" i="13"/>
  <c r="C901" i="13"/>
  <c r="D898" i="13"/>
  <c r="C893" i="13"/>
  <c r="D890" i="13"/>
  <c r="C885" i="13"/>
  <c r="D882" i="13"/>
  <c r="C877" i="13"/>
  <c r="D874" i="13"/>
  <c r="C869" i="13"/>
  <c r="D866" i="13"/>
  <c r="C861" i="13"/>
  <c r="D858" i="13"/>
  <c r="C853" i="13"/>
  <c r="D850" i="13"/>
  <c r="C845" i="13"/>
  <c r="D842" i="13"/>
  <c r="C837" i="13"/>
  <c r="D834" i="13"/>
  <c r="C829" i="13"/>
  <c r="D826" i="13"/>
  <c r="C821" i="13"/>
  <c r="D818" i="13"/>
  <c r="C813" i="13"/>
  <c r="D810" i="13"/>
  <c r="C805" i="13"/>
  <c r="D802" i="13"/>
  <c r="C797" i="13"/>
  <c r="D794" i="13"/>
  <c r="C789" i="13"/>
  <c r="D786" i="13"/>
  <c r="C781" i="13"/>
  <c r="D778" i="13"/>
  <c r="C773" i="13"/>
  <c r="D770" i="13"/>
  <c r="C765" i="13"/>
  <c r="D762" i="13"/>
  <c r="C757" i="13"/>
  <c r="D754" i="13"/>
  <c r="C749" i="13"/>
  <c r="D746" i="13"/>
  <c r="C741" i="13"/>
  <c r="D738" i="13"/>
  <c r="C733" i="13"/>
  <c r="D730" i="13"/>
  <c r="C1063" i="13"/>
  <c r="D1060" i="13"/>
  <c r="C1055" i="13"/>
  <c r="D1052" i="13"/>
  <c r="C1047" i="13"/>
  <c r="D1044" i="13"/>
  <c r="C1039" i="13"/>
  <c r="D1036" i="13"/>
  <c r="C1031" i="13"/>
  <c r="D1028" i="13"/>
  <c r="C1023" i="13"/>
  <c r="D1020" i="13"/>
  <c r="C1015" i="13"/>
  <c r="D1012" i="13"/>
  <c r="C1007" i="13"/>
  <c r="D1004" i="13"/>
  <c r="C999" i="13"/>
  <c r="D996" i="13"/>
  <c r="C991" i="13"/>
  <c r="D988" i="13"/>
  <c r="C983" i="13"/>
  <c r="D980" i="13"/>
  <c r="C975" i="13"/>
  <c r="D972" i="13"/>
  <c r="C967" i="13"/>
  <c r="D964" i="13"/>
  <c r="C959" i="13"/>
  <c r="D956" i="13"/>
  <c r="C951" i="13"/>
  <c r="D948" i="13"/>
  <c r="C943" i="13"/>
  <c r="D940" i="13"/>
  <c r="C935" i="13"/>
  <c r="D932" i="13"/>
  <c r="C927" i="13"/>
  <c r="D924" i="13"/>
  <c r="C919" i="13"/>
  <c r="D916" i="13"/>
  <c r="C911" i="13"/>
  <c r="D908" i="13"/>
  <c r="C903" i="13"/>
  <c r="D900" i="13"/>
  <c r="C895" i="13"/>
  <c r="D892" i="13"/>
  <c r="C887" i="13"/>
  <c r="D884" i="13"/>
  <c r="C879" i="13"/>
  <c r="D876" i="13"/>
  <c r="C871" i="13"/>
  <c r="D868" i="13"/>
  <c r="C863" i="13"/>
  <c r="D860" i="13"/>
  <c r="C855" i="13"/>
  <c r="D852" i="13"/>
  <c r="C847" i="13"/>
  <c r="D844" i="13"/>
  <c r="C839" i="13"/>
  <c r="D836" i="13"/>
  <c r="C831" i="13"/>
  <c r="D828" i="13"/>
  <c r="C823" i="13"/>
  <c r="D820" i="13"/>
  <c r="C815" i="13"/>
  <c r="D812" i="13"/>
  <c r="C807" i="13"/>
  <c r="D804" i="13"/>
  <c r="C799" i="13"/>
  <c r="D796" i="13"/>
  <c r="C791" i="13"/>
  <c r="D788" i="13"/>
  <c r="C783" i="13"/>
  <c r="D780" i="13"/>
  <c r="C775" i="13"/>
  <c r="D772" i="13"/>
  <c r="C767" i="13"/>
  <c r="D764" i="13"/>
  <c r="C759" i="13"/>
  <c r="D756" i="13"/>
  <c r="C751" i="13"/>
  <c r="D748" i="13"/>
  <c r="C743" i="13"/>
  <c r="D740" i="13"/>
  <c r="C735" i="13"/>
  <c r="D732" i="13"/>
  <c r="C1058" i="13"/>
  <c r="D1039" i="13"/>
  <c r="C1026" i="13"/>
  <c r="D1007" i="13"/>
  <c r="C994" i="13"/>
  <c r="D975" i="13"/>
  <c r="C962" i="13"/>
  <c r="D943" i="13"/>
  <c r="C930" i="13"/>
  <c r="D911" i="13"/>
  <c r="C898" i="13"/>
  <c r="D879" i="13"/>
  <c r="C866" i="13"/>
  <c r="D847" i="13"/>
  <c r="C834" i="13"/>
  <c r="D815" i="13"/>
  <c r="C802" i="13"/>
  <c r="D783" i="13"/>
  <c r="C770" i="13"/>
  <c r="D751" i="13"/>
  <c r="C738" i="13"/>
  <c r="C727" i="13"/>
  <c r="D724" i="13"/>
  <c r="C719" i="13"/>
  <c r="D716" i="13"/>
  <c r="C711" i="13"/>
  <c r="D708" i="13"/>
  <c r="C703" i="13"/>
  <c r="D700" i="13"/>
  <c r="C695" i="13"/>
  <c r="D692" i="13"/>
  <c r="C687" i="13"/>
  <c r="D684" i="13"/>
  <c r="C679" i="13"/>
  <c r="D676" i="13"/>
  <c r="C671" i="13"/>
  <c r="D668" i="13"/>
  <c r="C663" i="13"/>
  <c r="D660" i="13"/>
  <c r="C655" i="13"/>
  <c r="D652" i="13"/>
  <c r="C647" i="13"/>
  <c r="D644" i="13"/>
  <c r="C639" i="13"/>
  <c r="D636" i="13"/>
  <c r="C631" i="13"/>
  <c r="D628" i="13"/>
  <c r="C623" i="13"/>
  <c r="D620" i="13"/>
  <c r="C615" i="13"/>
  <c r="D612" i="13"/>
  <c r="C607" i="13"/>
  <c r="D604" i="13"/>
  <c r="C599" i="13"/>
  <c r="D596" i="13"/>
  <c r="C591" i="13"/>
  <c r="D588" i="13"/>
  <c r="C583" i="13"/>
  <c r="D580" i="13"/>
  <c r="C575" i="13"/>
  <c r="D572" i="13"/>
  <c r="C567" i="13"/>
  <c r="D564" i="13"/>
  <c r="C559" i="13"/>
  <c r="D556" i="13"/>
  <c r="C551" i="13"/>
  <c r="D548" i="13"/>
  <c r="C543" i="13"/>
  <c r="D540" i="13"/>
  <c r="C535" i="13"/>
  <c r="D532" i="13"/>
  <c r="C527" i="13"/>
  <c r="D524" i="13"/>
  <c r="C519" i="13"/>
  <c r="D516" i="13"/>
  <c r="C511" i="13"/>
  <c r="D508" i="13"/>
  <c r="C503" i="13"/>
  <c r="D500" i="13"/>
  <c r="C495" i="13"/>
  <c r="D492" i="13"/>
  <c r="C487" i="13"/>
  <c r="D484" i="13"/>
  <c r="C724" i="13"/>
  <c r="D721" i="13"/>
  <c r="C716" i="13"/>
  <c r="D713" i="13"/>
  <c r="C708" i="13"/>
  <c r="D705" i="13"/>
  <c r="C700" i="13"/>
  <c r="D697" i="13"/>
  <c r="C692" i="13"/>
  <c r="D689" i="13"/>
  <c r="C684" i="13"/>
  <c r="D681" i="13"/>
  <c r="C676" i="13"/>
  <c r="D673" i="13"/>
  <c r="C668" i="13"/>
  <c r="D665" i="13"/>
  <c r="C660" i="13"/>
  <c r="D657" i="13"/>
  <c r="C652" i="13"/>
  <c r="D649" i="13"/>
  <c r="C644" i="13"/>
  <c r="D641" i="13"/>
  <c r="C636" i="13"/>
  <c r="D633" i="13"/>
  <c r="C628" i="13"/>
  <c r="D625" i="13"/>
  <c r="C620" i="13"/>
  <c r="D617" i="13"/>
  <c r="C612" i="13"/>
  <c r="D609" i="13"/>
  <c r="C604" i="13"/>
  <c r="D601" i="13"/>
  <c r="C596" i="13"/>
  <c r="D593" i="13"/>
  <c r="C588" i="13"/>
  <c r="D585" i="13"/>
  <c r="C580" i="13"/>
  <c r="D577" i="13"/>
  <c r="C572" i="13"/>
  <c r="D569" i="13"/>
  <c r="C564" i="13"/>
  <c r="D561" i="13"/>
  <c r="C556" i="13"/>
  <c r="D553" i="13"/>
  <c r="C548" i="13"/>
  <c r="D545" i="13"/>
  <c r="C540" i="13"/>
  <c r="D537" i="13"/>
  <c r="C532" i="13"/>
  <c r="D529" i="13"/>
  <c r="C524" i="13"/>
  <c r="D521" i="13"/>
  <c r="C516" i="13"/>
  <c r="D513" i="13"/>
  <c r="C508" i="13"/>
  <c r="D505" i="13"/>
  <c r="C500" i="13"/>
  <c r="D497" i="13"/>
  <c r="C492" i="13"/>
  <c r="D489" i="13"/>
  <c r="D1063" i="13"/>
  <c r="C1050" i="13"/>
  <c r="D1031" i="13"/>
  <c r="C1018" i="13"/>
  <c r="D999" i="13"/>
  <c r="C986" i="13"/>
  <c r="D967" i="13"/>
  <c r="C954" i="13"/>
  <c r="D935" i="13"/>
  <c r="C922" i="13"/>
  <c r="D903" i="13"/>
  <c r="C890" i="13"/>
  <c r="D871" i="13"/>
  <c r="C858" i="13"/>
  <c r="D839" i="13"/>
  <c r="C826" i="13"/>
  <c r="D807" i="13"/>
  <c r="C794" i="13"/>
  <c r="D775" i="13"/>
  <c r="C762" i="13"/>
  <c r="D743" i="13"/>
  <c r="C730" i="13"/>
  <c r="D726" i="13"/>
  <c r="C721" i="13"/>
  <c r="D718" i="13"/>
  <c r="C713" i="13"/>
  <c r="D710" i="13"/>
  <c r="C705" i="13"/>
  <c r="D702" i="13"/>
  <c r="C697" i="13"/>
  <c r="D694" i="13"/>
  <c r="C689" i="13"/>
  <c r="D686" i="13"/>
  <c r="C681" i="13"/>
  <c r="D678" i="13"/>
  <c r="C673" i="13"/>
  <c r="D670" i="13"/>
  <c r="C665" i="13"/>
  <c r="D662" i="13"/>
  <c r="C657" i="13"/>
  <c r="D654" i="13"/>
  <c r="C649" i="13"/>
  <c r="D646" i="13"/>
  <c r="C641" i="13"/>
  <c r="D638" i="13"/>
  <c r="C633" i="13"/>
  <c r="D630" i="13"/>
  <c r="C625" i="13"/>
  <c r="D622" i="13"/>
  <c r="C617" i="13"/>
  <c r="D614" i="13"/>
  <c r="C609" i="13"/>
  <c r="D606" i="13"/>
  <c r="C601" i="13"/>
  <c r="D598" i="13"/>
  <c r="C593" i="13"/>
  <c r="D590" i="13"/>
  <c r="C585" i="13"/>
  <c r="D582" i="13"/>
  <c r="C577" i="13"/>
  <c r="D574" i="13"/>
  <c r="C569" i="13"/>
  <c r="D566" i="13"/>
  <c r="C561" i="13"/>
  <c r="D558" i="13"/>
  <c r="C553" i="13"/>
  <c r="D550" i="13"/>
  <c r="C545" i="13"/>
  <c r="D542" i="13"/>
  <c r="C537" i="13"/>
  <c r="D534" i="13"/>
  <c r="C529" i="13"/>
  <c r="D526" i="13"/>
  <c r="C521" i="13"/>
  <c r="D518" i="13"/>
  <c r="C513" i="13"/>
  <c r="D510" i="13"/>
  <c r="C505" i="13"/>
  <c r="D502" i="13"/>
  <c r="C497" i="13"/>
  <c r="D494" i="13"/>
  <c r="C489" i="13"/>
  <c r="D486" i="13"/>
  <c r="C481" i="13"/>
  <c r="D478" i="13"/>
  <c r="C726" i="13"/>
  <c r="D723" i="13"/>
  <c r="C718" i="13"/>
  <c r="D715" i="13"/>
  <c r="C710" i="13"/>
  <c r="D707" i="13"/>
  <c r="C702" i="13"/>
  <c r="D699" i="13"/>
  <c r="C694" i="13"/>
  <c r="D691" i="13"/>
  <c r="C686" i="13"/>
  <c r="D683" i="13"/>
  <c r="C678" i="13"/>
  <c r="D675" i="13"/>
  <c r="C670" i="13"/>
  <c r="D667" i="13"/>
  <c r="C662" i="13"/>
  <c r="D659" i="13"/>
  <c r="C654" i="13"/>
  <c r="D651" i="13"/>
  <c r="C646" i="13"/>
  <c r="D643" i="13"/>
  <c r="C638" i="13"/>
  <c r="D635" i="13"/>
  <c r="C630" i="13"/>
  <c r="D627" i="13"/>
  <c r="C622" i="13"/>
  <c r="D619" i="13"/>
  <c r="C614" i="13"/>
  <c r="D611" i="13"/>
  <c r="C606" i="13"/>
  <c r="D603" i="13"/>
  <c r="C598" i="13"/>
  <c r="D595" i="13"/>
  <c r="C590" i="13"/>
  <c r="D587" i="13"/>
  <c r="C582" i="13"/>
  <c r="D579" i="13"/>
  <c r="C574" i="13"/>
  <c r="D571" i="13"/>
  <c r="C566" i="13"/>
  <c r="D563" i="13"/>
  <c r="C558" i="13"/>
  <c r="D555" i="13"/>
  <c r="C550" i="13"/>
  <c r="D547" i="13"/>
  <c r="C542" i="13"/>
  <c r="D539" i="13"/>
  <c r="C534" i="13"/>
  <c r="D531" i="13"/>
  <c r="C526" i="13"/>
  <c r="D523" i="13"/>
  <c r="C518" i="13"/>
  <c r="D515" i="13"/>
  <c r="C510" i="13"/>
  <c r="D507" i="13"/>
  <c r="C502" i="13"/>
  <c r="D499" i="13"/>
  <c r="C494" i="13"/>
  <c r="D491" i="13"/>
  <c r="D1055" i="13"/>
  <c r="C1042" i="13"/>
  <c r="D1023" i="13"/>
  <c r="C1010" i="13"/>
  <c r="D991" i="13"/>
  <c r="C978" i="13"/>
  <c r="D959" i="13"/>
  <c r="C946" i="13"/>
  <c r="D927" i="13"/>
  <c r="C914" i="13"/>
  <c r="D895" i="13"/>
  <c r="C882" i="13"/>
  <c r="D863" i="13"/>
  <c r="C850" i="13"/>
  <c r="D831" i="13"/>
  <c r="C818" i="13"/>
  <c r="D799" i="13"/>
  <c r="C786" i="13"/>
  <c r="D767" i="13"/>
  <c r="C754" i="13"/>
  <c r="D735" i="13"/>
  <c r="C729" i="13"/>
  <c r="C723" i="13"/>
  <c r="D720" i="13"/>
  <c r="C715" i="13"/>
  <c r="D712" i="13"/>
  <c r="C707" i="13"/>
  <c r="D704" i="13"/>
  <c r="C699" i="13"/>
  <c r="D696" i="13"/>
  <c r="C691" i="13"/>
  <c r="D688" i="13"/>
  <c r="C683" i="13"/>
  <c r="D680" i="13"/>
  <c r="C675" i="13"/>
  <c r="D672" i="13"/>
  <c r="C667" i="13"/>
  <c r="D664" i="13"/>
  <c r="C659" i="13"/>
  <c r="D656" i="13"/>
  <c r="C651" i="13"/>
  <c r="D648" i="13"/>
  <c r="C643" i="13"/>
  <c r="D640" i="13"/>
  <c r="C635" i="13"/>
  <c r="D632" i="13"/>
  <c r="C627" i="13"/>
  <c r="D624" i="13"/>
  <c r="C619" i="13"/>
  <c r="D616" i="13"/>
  <c r="C611" i="13"/>
  <c r="D608" i="13"/>
  <c r="C603" i="13"/>
  <c r="D600" i="13"/>
  <c r="C595" i="13"/>
  <c r="D592" i="13"/>
  <c r="C587" i="13"/>
  <c r="D584" i="13"/>
  <c r="C579" i="13"/>
  <c r="D576" i="13"/>
  <c r="C571" i="13"/>
  <c r="D568" i="13"/>
  <c r="C563" i="13"/>
  <c r="D560" i="13"/>
  <c r="C555" i="13"/>
  <c r="D552" i="13"/>
  <c r="D725" i="13"/>
  <c r="C720" i="13"/>
  <c r="D717" i="13"/>
  <c r="C712" i="13"/>
  <c r="D709" i="13"/>
  <c r="C704" i="13"/>
  <c r="D701" i="13"/>
  <c r="C696" i="13"/>
  <c r="D693" i="13"/>
  <c r="C688" i="13"/>
  <c r="D685" i="13"/>
  <c r="C680" i="13"/>
  <c r="D677" i="13"/>
  <c r="C672" i="13"/>
  <c r="D669" i="13"/>
  <c r="C664" i="13"/>
  <c r="D661" i="13"/>
  <c r="C656" i="13"/>
  <c r="D653" i="13"/>
  <c r="C648" i="13"/>
  <c r="D645" i="13"/>
  <c r="C640" i="13"/>
  <c r="D637" i="13"/>
  <c r="C632" i="13"/>
  <c r="D629" i="13"/>
  <c r="C624" i="13"/>
  <c r="D621" i="13"/>
  <c r="C616" i="13"/>
  <c r="D613" i="13"/>
  <c r="C608" i="13"/>
  <c r="D605" i="13"/>
  <c r="C600" i="13"/>
  <c r="D597" i="13"/>
  <c r="C592" i="13"/>
  <c r="D589" i="13"/>
  <c r="C584" i="13"/>
  <c r="D581" i="13"/>
  <c r="C576" i="13"/>
  <c r="D573" i="13"/>
  <c r="C568" i="13"/>
  <c r="D565" i="13"/>
  <c r="C560" i="13"/>
  <c r="D557" i="13"/>
  <c r="C552" i="13"/>
  <c r="D549" i="13"/>
  <c r="C544" i="13"/>
  <c r="D541" i="13"/>
  <c r="C536" i="13"/>
  <c r="D533" i="13"/>
  <c r="C528" i="13"/>
  <c r="D525" i="13"/>
  <c r="C520" i="13"/>
  <c r="D517" i="13"/>
  <c r="D727" i="13"/>
  <c r="C722" i="13"/>
  <c r="D719" i="13"/>
  <c r="C714" i="13"/>
  <c r="D711" i="13"/>
  <c r="C706" i="13"/>
  <c r="D703" i="13"/>
  <c r="C698" i="13"/>
  <c r="D695" i="13"/>
  <c r="C690" i="13"/>
  <c r="D687" i="13"/>
  <c r="C682" i="13"/>
  <c r="D679" i="13"/>
  <c r="C1034" i="13"/>
  <c r="D951" i="13"/>
  <c r="C906" i="13"/>
  <c r="D823" i="13"/>
  <c r="C778" i="13"/>
  <c r="C725" i="13"/>
  <c r="D706" i="13"/>
  <c r="C693" i="13"/>
  <c r="D674" i="13"/>
  <c r="C669" i="13"/>
  <c r="D658" i="13"/>
  <c r="C653" i="13"/>
  <c r="D642" i="13"/>
  <c r="C637" i="13"/>
  <c r="D626" i="13"/>
  <c r="C621" i="13"/>
  <c r="D610" i="13"/>
  <c r="C605" i="13"/>
  <c r="D594" i="13"/>
  <c r="C589" i="13"/>
  <c r="D578" i="13"/>
  <c r="C573" i="13"/>
  <c r="D562" i="13"/>
  <c r="C557" i="13"/>
  <c r="C538" i="13"/>
  <c r="C533" i="13"/>
  <c r="D511" i="13"/>
  <c r="D503" i="13"/>
  <c r="D495" i="13"/>
  <c r="D487" i="13"/>
  <c r="C475" i="13"/>
  <c r="D472" i="13"/>
  <c r="C467" i="13"/>
  <c r="D464" i="13"/>
  <c r="C459" i="13"/>
  <c r="D456" i="13"/>
  <c r="C451" i="13"/>
  <c r="D448" i="13"/>
  <c r="C443" i="13"/>
  <c r="D440" i="13"/>
  <c r="C435" i="13"/>
  <c r="D432" i="13"/>
  <c r="C427" i="13"/>
  <c r="D424" i="13"/>
  <c r="C419" i="13"/>
  <c r="D416" i="13"/>
  <c r="C411" i="13"/>
  <c r="D408" i="13"/>
  <c r="C403" i="13"/>
  <c r="D400" i="13"/>
  <c r="C395" i="13"/>
  <c r="D392" i="13"/>
  <c r="C387" i="13"/>
  <c r="D384" i="13"/>
  <c r="C379" i="13"/>
  <c r="D376" i="13"/>
  <c r="C371" i="13"/>
  <c r="D368" i="13"/>
  <c r="C363" i="13"/>
  <c r="D360" i="13"/>
  <c r="C355" i="13"/>
  <c r="D352" i="13"/>
  <c r="C347" i="13"/>
  <c r="D344" i="13"/>
  <c r="C339" i="13"/>
  <c r="D336" i="13"/>
  <c r="C331" i="13"/>
  <c r="D328" i="13"/>
  <c r="C323" i="13"/>
  <c r="D320" i="13"/>
  <c r="C315" i="13"/>
  <c r="D312" i="13"/>
  <c r="C307" i="13"/>
  <c r="D304" i="13"/>
  <c r="C299" i="13"/>
  <c r="D296" i="13"/>
  <c r="C291" i="13"/>
  <c r="D288" i="13"/>
  <c r="C283" i="13"/>
  <c r="D280" i="13"/>
  <c r="C674" i="13"/>
  <c r="D663" i="13"/>
  <c r="C658" i="13"/>
  <c r="D647" i="13"/>
  <c r="C642" i="13"/>
  <c r="D631" i="13"/>
  <c r="C626" i="13"/>
  <c r="D615" i="13"/>
  <c r="C610" i="13"/>
  <c r="D599" i="13"/>
  <c r="C594" i="13"/>
  <c r="D583" i="13"/>
  <c r="C578" i="13"/>
  <c r="D567" i="13"/>
  <c r="C562" i="13"/>
  <c r="D551" i="13"/>
  <c r="D546" i="13"/>
  <c r="D528" i="13"/>
  <c r="C523" i="13"/>
  <c r="D519" i="13"/>
  <c r="D514" i="13"/>
  <c r="D506" i="13"/>
  <c r="D498" i="13"/>
  <c r="D490" i="13"/>
  <c r="D483" i="13"/>
  <c r="D480" i="13"/>
  <c r="D477" i="13"/>
  <c r="C472" i="13"/>
  <c r="D469" i="13"/>
  <c r="C464" i="13"/>
  <c r="D461" i="13"/>
  <c r="C456" i="13"/>
  <c r="D453" i="13"/>
  <c r="C448" i="13"/>
  <c r="D445" i="13"/>
  <c r="C440" i="13"/>
  <c r="D437" i="13"/>
  <c r="C432" i="13"/>
  <c r="D429" i="13"/>
  <c r="C424" i="13"/>
  <c r="D421" i="13"/>
  <c r="C416" i="13"/>
  <c r="D413" i="13"/>
  <c r="C408" i="13"/>
  <c r="D405" i="13"/>
  <c r="C400" i="13"/>
  <c r="D397" i="13"/>
  <c r="C392" i="13"/>
  <c r="D389" i="13"/>
  <c r="C384" i="13"/>
  <c r="D381" i="13"/>
  <c r="C376" i="13"/>
  <c r="D373" i="13"/>
  <c r="C368" i="13"/>
  <c r="D365" i="13"/>
  <c r="C360" i="13"/>
  <c r="D357" i="13"/>
  <c r="C352" i="13"/>
  <c r="D349" i="13"/>
  <c r="C344" i="13"/>
  <c r="D341" i="13"/>
  <c r="C336" i="13"/>
  <c r="D333" i="13"/>
  <c r="C328" i="13"/>
  <c r="D325" i="13"/>
  <c r="C320" i="13"/>
  <c r="D317" i="13"/>
  <c r="C312" i="13"/>
  <c r="D309" i="13"/>
  <c r="C304" i="13"/>
  <c r="D301" i="13"/>
  <c r="C296" i="13"/>
  <c r="D293" i="13"/>
  <c r="C288" i="13"/>
  <c r="D285" i="13"/>
  <c r="C280" i="13"/>
  <c r="D277" i="13"/>
  <c r="C272" i="13"/>
  <c r="D1047" i="13"/>
  <c r="C1002" i="13"/>
  <c r="D919" i="13"/>
  <c r="C874" i="13"/>
  <c r="D791" i="13"/>
  <c r="C746" i="13"/>
  <c r="C717" i="13"/>
  <c r="D698" i="13"/>
  <c r="C685" i="13"/>
  <c r="C546" i="13"/>
  <c r="C541" i="13"/>
  <c r="C514" i="13"/>
  <c r="C506" i="13"/>
  <c r="C498" i="13"/>
  <c r="C490" i="13"/>
  <c r="C486" i="13"/>
  <c r="C483" i="13"/>
  <c r="C480" i="13"/>
  <c r="C477" i="13"/>
  <c r="D474" i="13"/>
  <c r="C469" i="13"/>
  <c r="D466" i="13"/>
  <c r="C461" i="13"/>
  <c r="D458" i="13"/>
  <c r="C453" i="13"/>
  <c r="D450" i="13"/>
  <c r="C445" i="13"/>
  <c r="D442" i="13"/>
  <c r="C437" i="13"/>
  <c r="D434" i="13"/>
  <c r="C429" i="13"/>
  <c r="D426" i="13"/>
  <c r="C421" i="13"/>
  <c r="D418" i="13"/>
  <c r="C413" i="13"/>
  <c r="D410" i="13"/>
  <c r="C405" i="13"/>
  <c r="D402" i="13"/>
  <c r="C397" i="13"/>
  <c r="D394" i="13"/>
  <c r="C389" i="13"/>
  <c r="D386" i="13"/>
  <c r="C381" i="13"/>
  <c r="D378" i="13"/>
  <c r="C373" i="13"/>
  <c r="D370" i="13"/>
  <c r="C365" i="13"/>
  <c r="D362" i="13"/>
  <c r="C357" i="13"/>
  <c r="D354" i="13"/>
  <c r="C349" i="13"/>
  <c r="D346" i="13"/>
  <c r="C341" i="13"/>
  <c r="D338" i="13"/>
  <c r="C333" i="13"/>
  <c r="D330" i="13"/>
  <c r="C325" i="13"/>
  <c r="D322" i="13"/>
  <c r="C317" i="13"/>
  <c r="D314" i="13"/>
  <c r="C309" i="13"/>
  <c r="D306" i="13"/>
  <c r="C301" i="13"/>
  <c r="D298" i="13"/>
  <c r="C293" i="13"/>
  <c r="D290" i="13"/>
  <c r="C285" i="13"/>
  <c r="D282" i="13"/>
  <c r="C277" i="13"/>
  <c r="D274" i="13"/>
  <c r="C269" i="13"/>
  <c r="D266" i="13"/>
  <c r="C261" i="13"/>
  <c r="D258" i="13"/>
  <c r="C253" i="13"/>
  <c r="D250" i="13"/>
  <c r="C245" i="13"/>
  <c r="D242" i="13"/>
  <c r="C237" i="13"/>
  <c r="D536" i="13"/>
  <c r="C531" i="13"/>
  <c r="D527" i="13"/>
  <c r="D522" i="13"/>
  <c r="D509" i="13"/>
  <c r="D501" i="13"/>
  <c r="D493" i="13"/>
  <c r="C474" i="13"/>
  <c r="D471" i="13"/>
  <c r="C466" i="13"/>
  <c r="D463" i="13"/>
  <c r="C458" i="13"/>
  <c r="D455" i="13"/>
  <c r="C450" i="13"/>
  <c r="D447" i="13"/>
  <c r="C442" i="13"/>
  <c r="D439" i="13"/>
  <c r="C434" i="13"/>
  <c r="D431" i="13"/>
  <c r="C426" i="13"/>
  <c r="D423" i="13"/>
  <c r="C418" i="13"/>
  <c r="D415" i="13"/>
  <c r="C410" i="13"/>
  <c r="D407" i="13"/>
  <c r="C402" i="13"/>
  <c r="D399" i="13"/>
  <c r="C394" i="13"/>
  <c r="D391" i="13"/>
  <c r="C386" i="13"/>
  <c r="D383" i="13"/>
  <c r="C378" i="13"/>
  <c r="D375" i="13"/>
  <c r="C370" i="13"/>
  <c r="D367" i="13"/>
  <c r="C362" i="13"/>
  <c r="D359" i="13"/>
  <c r="C354" i="13"/>
  <c r="D351" i="13"/>
  <c r="C346" i="13"/>
  <c r="D343" i="13"/>
  <c r="C338" i="13"/>
  <c r="D335" i="13"/>
  <c r="C330" i="13"/>
  <c r="D327" i="13"/>
  <c r="C322" i="13"/>
  <c r="D319" i="13"/>
  <c r="C314" i="13"/>
  <c r="D311" i="13"/>
  <c r="C306" i="13"/>
  <c r="D303" i="13"/>
  <c r="C298" i="13"/>
  <c r="D295" i="13"/>
  <c r="C290" i="13"/>
  <c r="D287" i="13"/>
  <c r="C282" i="13"/>
  <c r="D279" i="13"/>
  <c r="C274" i="13"/>
  <c r="D271" i="13"/>
  <c r="C266" i="13"/>
  <c r="D263" i="13"/>
  <c r="C258" i="13"/>
  <c r="D255" i="13"/>
  <c r="C250" i="13"/>
  <c r="D247" i="13"/>
  <c r="C242" i="13"/>
  <c r="D239" i="13"/>
  <c r="C234" i="13"/>
  <c r="D231" i="13"/>
  <c r="C226" i="13"/>
  <c r="D223" i="13"/>
  <c r="C218" i="13"/>
  <c r="D215" i="13"/>
  <c r="C210" i="13"/>
  <c r="D207" i="13"/>
  <c r="C202" i="13"/>
  <c r="D199" i="13"/>
  <c r="C194" i="13"/>
  <c r="D191" i="13"/>
  <c r="C186" i="13"/>
  <c r="D183" i="13"/>
  <c r="C178" i="13"/>
  <c r="D175" i="13"/>
  <c r="C170" i="13"/>
  <c r="D167" i="13"/>
  <c r="D1015" i="13"/>
  <c r="C970" i="13"/>
  <c r="D887" i="13"/>
  <c r="C842" i="13"/>
  <c r="D759" i="13"/>
  <c r="D722" i="13"/>
  <c r="C709" i="13"/>
  <c r="D690" i="13"/>
  <c r="C677" i="13"/>
  <c r="D666" i="13"/>
  <c r="C661" i="13"/>
  <c r="D650" i="13"/>
  <c r="C645" i="13"/>
  <c r="D634" i="13"/>
  <c r="C629" i="13"/>
  <c r="D618" i="13"/>
  <c r="C613" i="13"/>
  <c r="D602" i="13"/>
  <c r="C597" i="13"/>
  <c r="D586" i="13"/>
  <c r="C581" i="13"/>
  <c r="D570" i="13"/>
  <c r="C565" i="13"/>
  <c r="D554" i="13"/>
  <c r="C549" i="13"/>
  <c r="C522" i="13"/>
  <c r="C517" i="13"/>
  <c r="C509" i="13"/>
  <c r="C501" i="13"/>
  <c r="C493" i="13"/>
  <c r="D485" i="13"/>
  <c r="D482" i="13"/>
  <c r="D479" i="13"/>
  <c r="D476" i="13"/>
  <c r="C471" i="13"/>
  <c r="D468" i="13"/>
  <c r="C463" i="13"/>
  <c r="D460" i="13"/>
  <c r="C455" i="13"/>
  <c r="D452" i="13"/>
  <c r="C447" i="13"/>
  <c r="D444" i="13"/>
  <c r="C439" i="13"/>
  <c r="D436" i="13"/>
  <c r="C431" i="13"/>
  <c r="D428" i="13"/>
  <c r="C423" i="13"/>
  <c r="D420" i="13"/>
  <c r="C415" i="13"/>
  <c r="D412" i="13"/>
  <c r="C407" i="13"/>
  <c r="D404" i="13"/>
  <c r="C399" i="13"/>
  <c r="D396" i="13"/>
  <c r="C391" i="13"/>
  <c r="D388" i="13"/>
  <c r="C383" i="13"/>
  <c r="D380" i="13"/>
  <c r="C375" i="13"/>
  <c r="D372" i="13"/>
  <c r="C367" i="13"/>
  <c r="D364" i="13"/>
  <c r="C359" i="13"/>
  <c r="D356" i="13"/>
  <c r="C351" i="13"/>
  <c r="D348" i="13"/>
  <c r="C343" i="13"/>
  <c r="D340" i="13"/>
  <c r="C335" i="13"/>
  <c r="D332" i="13"/>
  <c r="C327" i="13"/>
  <c r="D324" i="13"/>
  <c r="C319" i="13"/>
  <c r="D316" i="13"/>
  <c r="C311" i="13"/>
  <c r="D308" i="13"/>
  <c r="C303" i="13"/>
  <c r="D300" i="13"/>
  <c r="C295" i="13"/>
  <c r="D292" i="13"/>
  <c r="C287" i="13"/>
  <c r="D284" i="13"/>
  <c r="C279" i="13"/>
  <c r="D276" i="13"/>
  <c r="D671" i="13"/>
  <c r="C666" i="13"/>
  <c r="D655" i="13"/>
  <c r="C650" i="13"/>
  <c r="D639" i="13"/>
  <c r="C634" i="13"/>
  <c r="D623" i="13"/>
  <c r="C618" i="13"/>
  <c r="D607" i="13"/>
  <c r="C602" i="13"/>
  <c r="D591" i="13"/>
  <c r="C586" i="13"/>
  <c r="D575" i="13"/>
  <c r="C570" i="13"/>
  <c r="D559" i="13"/>
  <c r="C554" i="13"/>
  <c r="D544" i="13"/>
  <c r="C539" i="13"/>
  <c r="D535" i="13"/>
  <c r="D530" i="13"/>
  <c r="D512" i="13"/>
  <c r="D504" i="13"/>
  <c r="D496" i="13"/>
  <c r="D488" i="13"/>
  <c r="C485" i="13"/>
  <c r="C482" i="13"/>
  <c r="C479" i="13"/>
  <c r="C476" i="13"/>
  <c r="D473" i="13"/>
  <c r="C468" i="13"/>
  <c r="D465" i="13"/>
  <c r="C460" i="13"/>
  <c r="D457" i="13"/>
  <c r="C452" i="13"/>
  <c r="D449" i="13"/>
  <c r="C444" i="13"/>
  <c r="D441" i="13"/>
  <c r="C436" i="13"/>
  <c r="D433" i="13"/>
  <c r="C428" i="13"/>
  <c r="D425" i="13"/>
  <c r="C420" i="13"/>
  <c r="D417" i="13"/>
  <c r="C412" i="13"/>
  <c r="D409" i="13"/>
  <c r="C404" i="13"/>
  <c r="D401" i="13"/>
  <c r="C396" i="13"/>
  <c r="D393" i="13"/>
  <c r="C388" i="13"/>
  <c r="D385" i="13"/>
  <c r="C380" i="13"/>
  <c r="D377" i="13"/>
  <c r="C372" i="13"/>
  <c r="D369" i="13"/>
  <c r="C364" i="13"/>
  <c r="D361" i="13"/>
  <c r="C356" i="13"/>
  <c r="D353" i="13"/>
  <c r="C348" i="13"/>
  <c r="D345" i="13"/>
  <c r="C340" i="13"/>
  <c r="D337" i="13"/>
  <c r="C332" i="13"/>
  <c r="D329" i="13"/>
  <c r="C324" i="13"/>
  <c r="D321" i="13"/>
  <c r="C316" i="13"/>
  <c r="D313" i="13"/>
  <c r="C308" i="13"/>
  <c r="D305" i="13"/>
  <c r="C300" i="13"/>
  <c r="D297" i="13"/>
  <c r="C292" i="13"/>
  <c r="D289" i="13"/>
  <c r="C284" i="13"/>
  <c r="D281" i="13"/>
  <c r="C276" i="13"/>
  <c r="D273" i="13"/>
  <c r="C268" i="13"/>
  <c r="C547" i="13"/>
  <c r="D543" i="13"/>
  <c r="D538" i="13"/>
  <c r="D520" i="13"/>
  <c r="C515" i="13"/>
  <c r="C507" i="13"/>
  <c r="C499" i="13"/>
  <c r="C491" i="13"/>
  <c r="C484" i="13"/>
  <c r="D481" i="13"/>
  <c r="C478" i="13"/>
  <c r="D475" i="13"/>
  <c r="C470" i="13"/>
  <c r="D467" i="13"/>
  <c r="C462" i="13"/>
  <c r="D459" i="13"/>
  <c r="C454" i="13"/>
  <c r="D451" i="13"/>
  <c r="C446" i="13"/>
  <c r="D443" i="13"/>
  <c r="C438" i="13"/>
  <c r="D435" i="13"/>
  <c r="C430" i="13"/>
  <c r="D427" i="13"/>
  <c r="C422" i="13"/>
  <c r="D419" i="13"/>
  <c r="C414" i="13"/>
  <c r="D411" i="13"/>
  <c r="C406" i="13"/>
  <c r="D403" i="13"/>
  <c r="C398" i="13"/>
  <c r="D395" i="13"/>
  <c r="C390" i="13"/>
  <c r="D387" i="13"/>
  <c r="C382" i="13"/>
  <c r="D379" i="13"/>
  <c r="C374" i="13"/>
  <c r="D371" i="13"/>
  <c r="C366" i="13"/>
  <c r="D363" i="13"/>
  <c r="C358" i="13"/>
  <c r="D355" i="13"/>
  <c r="C350" i="13"/>
  <c r="D347" i="13"/>
  <c r="C342" i="13"/>
  <c r="D339" i="13"/>
  <c r="C334" i="13"/>
  <c r="D331" i="13"/>
  <c r="C326" i="13"/>
  <c r="D323" i="13"/>
  <c r="C318" i="13"/>
  <c r="D315" i="13"/>
  <c r="C310" i="13"/>
  <c r="D307" i="13"/>
  <c r="C302" i="13"/>
  <c r="D299" i="13"/>
  <c r="C294" i="13"/>
  <c r="D291" i="13"/>
  <c r="C286" i="13"/>
  <c r="D283" i="13"/>
  <c r="C278" i="13"/>
  <c r="D275" i="13"/>
  <c r="C270" i="13"/>
  <c r="D267" i="13"/>
  <c r="C262" i="13"/>
  <c r="D259" i="13"/>
  <c r="C254" i="13"/>
  <c r="D251" i="13"/>
  <c r="C938" i="13"/>
  <c r="C273" i="13"/>
  <c r="D269" i="13"/>
  <c r="C265" i="13"/>
  <c r="C251" i="13"/>
  <c r="D244" i="13"/>
  <c r="C241" i="13"/>
  <c r="C238" i="13"/>
  <c r="C235" i="13"/>
  <c r="C232" i="13"/>
  <c r="C229" i="13"/>
  <c r="D226" i="13"/>
  <c r="C223" i="13"/>
  <c r="D220" i="13"/>
  <c r="D217" i="13"/>
  <c r="D214" i="13"/>
  <c r="C203" i="13"/>
  <c r="C200" i="13"/>
  <c r="C197" i="13"/>
  <c r="D194" i="13"/>
  <c r="C191" i="13"/>
  <c r="D188" i="13"/>
  <c r="D185" i="13"/>
  <c r="D182" i="13"/>
  <c r="C171" i="13"/>
  <c r="C168" i="13"/>
  <c r="C165" i="13"/>
  <c r="D162" i="13"/>
  <c r="C157" i="13"/>
  <c r="D154" i="13"/>
  <c r="C149" i="13"/>
  <c r="D146" i="13"/>
  <c r="C141" i="13"/>
  <c r="D138" i="13"/>
  <c r="C133" i="13"/>
  <c r="D130" i="13"/>
  <c r="C125" i="13"/>
  <c r="D122" i="13"/>
  <c r="C117" i="13"/>
  <c r="D114" i="13"/>
  <c r="C109" i="13"/>
  <c r="D106" i="13"/>
  <c r="C101" i="13"/>
  <c r="D98" i="13"/>
  <c r="C93" i="13"/>
  <c r="D90" i="13"/>
  <c r="C85" i="13"/>
  <c r="D82" i="13"/>
  <c r="C77" i="13"/>
  <c r="D74" i="13"/>
  <c r="C69" i="13"/>
  <c r="D66" i="13"/>
  <c r="C61" i="13"/>
  <c r="D58" i="13"/>
  <c r="C53" i="13"/>
  <c r="D50" i="13"/>
  <c r="C45" i="13"/>
  <c r="D42" i="13"/>
  <c r="C37" i="13"/>
  <c r="D34" i="13"/>
  <c r="C29" i="13"/>
  <c r="D26" i="13"/>
  <c r="C21" i="13"/>
  <c r="D18" i="13"/>
  <c r="C71" i="13"/>
  <c r="C63" i="13"/>
  <c r="D60" i="13"/>
  <c r="D52" i="13"/>
  <c r="D36" i="13"/>
  <c r="C31" i="13"/>
  <c r="D28" i="13"/>
  <c r="D20" i="13"/>
  <c r="C150" i="13"/>
  <c r="D131" i="13"/>
  <c r="D107" i="13"/>
  <c r="C701" i="13"/>
  <c r="D470" i="13"/>
  <c r="C457" i="13"/>
  <c r="D438" i="13"/>
  <c r="C425" i="13"/>
  <c r="D406" i="13"/>
  <c r="C393" i="13"/>
  <c r="D374" i="13"/>
  <c r="C361" i="13"/>
  <c r="D342" i="13"/>
  <c r="C329" i="13"/>
  <c r="D310" i="13"/>
  <c r="C297" i="13"/>
  <c r="D278" i="13"/>
  <c r="D261" i="13"/>
  <c r="D257" i="13"/>
  <c r="D254" i="13"/>
  <c r="C247" i="13"/>
  <c r="C244" i="13"/>
  <c r="C220" i="13"/>
  <c r="C217" i="13"/>
  <c r="C214" i="13"/>
  <c r="D211" i="13"/>
  <c r="D208" i="13"/>
  <c r="D205" i="13"/>
  <c r="C188" i="13"/>
  <c r="C185" i="13"/>
  <c r="C182" i="13"/>
  <c r="D179" i="13"/>
  <c r="D176" i="13"/>
  <c r="D173" i="13"/>
  <c r="C162" i="13"/>
  <c r="D159" i="13"/>
  <c r="C154" i="13"/>
  <c r="D151" i="13"/>
  <c r="C146" i="13"/>
  <c r="D143" i="13"/>
  <c r="C138" i="13"/>
  <c r="D135" i="13"/>
  <c r="C130" i="13"/>
  <c r="D127" i="13"/>
  <c r="C122" i="13"/>
  <c r="D119" i="13"/>
  <c r="C114" i="13"/>
  <c r="D111" i="13"/>
  <c r="C106" i="13"/>
  <c r="D103" i="13"/>
  <c r="C98" i="13"/>
  <c r="D95" i="13"/>
  <c r="C90" i="13"/>
  <c r="D87" i="13"/>
  <c r="C82" i="13"/>
  <c r="D79" i="13"/>
  <c r="C74" i="13"/>
  <c r="D71" i="13"/>
  <c r="C66" i="13"/>
  <c r="D63" i="13"/>
  <c r="C58" i="13"/>
  <c r="D55" i="13"/>
  <c r="C50" i="13"/>
  <c r="D47" i="13"/>
  <c r="C42" i="13"/>
  <c r="D39" i="13"/>
  <c r="C34" i="13"/>
  <c r="D31" i="13"/>
  <c r="C26" i="13"/>
  <c r="D23" i="13"/>
  <c r="C18" i="13"/>
  <c r="C79" i="13"/>
  <c r="D76" i="13"/>
  <c r="D68" i="13"/>
  <c r="C55" i="13"/>
  <c r="C47" i="13"/>
  <c r="C39" i="13"/>
  <c r="C23" i="13"/>
  <c r="C441" i="13"/>
  <c r="C166" i="13"/>
  <c r="D147" i="13"/>
  <c r="D115" i="13"/>
  <c r="D983" i="13"/>
  <c r="C810" i="13"/>
  <c r="C512" i="13"/>
  <c r="D272" i="13"/>
  <c r="D268" i="13"/>
  <c r="D264" i="13"/>
  <c r="C257" i="13"/>
  <c r="D240" i="13"/>
  <c r="D237" i="13"/>
  <c r="D234" i="13"/>
  <c r="C231" i="13"/>
  <c r="D228" i="13"/>
  <c r="D225" i="13"/>
  <c r="D222" i="13"/>
  <c r="C211" i="13"/>
  <c r="C208" i="13"/>
  <c r="C205" i="13"/>
  <c r="D202" i="13"/>
  <c r="C199" i="13"/>
  <c r="D196" i="13"/>
  <c r="D193" i="13"/>
  <c r="D190" i="13"/>
  <c r="C179" i="13"/>
  <c r="C176" i="13"/>
  <c r="C173" i="13"/>
  <c r="D170" i="13"/>
  <c r="C167" i="13"/>
  <c r="D164" i="13"/>
  <c r="C159" i="13"/>
  <c r="D156" i="13"/>
  <c r="C151" i="13"/>
  <c r="D148" i="13"/>
  <c r="C143" i="13"/>
  <c r="D140" i="13"/>
  <c r="C135" i="13"/>
  <c r="D132" i="13"/>
  <c r="C127" i="13"/>
  <c r="D124" i="13"/>
  <c r="C119" i="13"/>
  <c r="D116" i="13"/>
  <c r="C111" i="13"/>
  <c r="D108" i="13"/>
  <c r="C103" i="13"/>
  <c r="D100" i="13"/>
  <c r="C95" i="13"/>
  <c r="D92" i="13"/>
  <c r="C87" i="13"/>
  <c r="D84" i="13"/>
  <c r="D44" i="13"/>
  <c r="C313" i="13"/>
  <c r="C201" i="13"/>
  <c r="C172" i="13"/>
  <c r="D123" i="13"/>
  <c r="D714" i="13"/>
  <c r="C504" i="13"/>
  <c r="D462" i="13"/>
  <c r="C449" i="13"/>
  <c r="D430" i="13"/>
  <c r="C417" i="13"/>
  <c r="D398" i="13"/>
  <c r="C385" i="13"/>
  <c r="D366" i="13"/>
  <c r="C353" i="13"/>
  <c r="D334" i="13"/>
  <c r="C321" i="13"/>
  <c r="D302" i="13"/>
  <c r="C289" i="13"/>
  <c r="C264" i="13"/>
  <c r="D260" i="13"/>
  <c r="D253" i="13"/>
  <c r="D249" i="13"/>
  <c r="D246" i="13"/>
  <c r="D243" i="13"/>
  <c r="C240" i="13"/>
  <c r="C228" i="13"/>
  <c r="C225" i="13"/>
  <c r="C222" i="13"/>
  <c r="D219" i="13"/>
  <c r="D216" i="13"/>
  <c r="D213" i="13"/>
  <c r="C196" i="13"/>
  <c r="C193" i="13"/>
  <c r="C190" i="13"/>
  <c r="D187" i="13"/>
  <c r="D184" i="13"/>
  <c r="D181" i="13"/>
  <c r="C164" i="13"/>
  <c r="D161" i="13"/>
  <c r="C156" i="13"/>
  <c r="D153" i="13"/>
  <c r="C148" i="13"/>
  <c r="D145" i="13"/>
  <c r="C140" i="13"/>
  <c r="D137" i="13"/>
  <c r="C132" i="13"/>
  <c r="D129" i="13"/>
  <c r="C124" i="13"/>
  <c r="D121" i="13"/>
  <c r="C116" i="13"/>
  <c r="D113" i="13"/>
  <c r="C108" i="13"/>
  <c r="D105" i="13"/>
  <c r="C100" i="13"/>
  <c r="D97" i="13"/>
  <c r="C92" i="13"/>
  <c r="D89" i="13"/>
  <c r="C84" i="13"/>
  <c r="D81" i="13"/>
  <c r="C76" i="13"/>
  <c r="D73" i="13"/>
  <c r="C68" i="13"/>
  <c r="D65" i="13"/>
  <c r="C60" i="13"/>
  <c r="D57" i="13"/>
  <c r="C52" i="13"/>
  <c r="D49" i="13"/>
  <c r="C44" i="13"/>
  <c r="D41" i="13"/>
  <c r="C36" i="13"/>
  <c r="D33" i="13"/>
  <c r="C28" i="13"/>
  <c r="D25" i="13"/>
  <c r="C20" i="13"/>
  <c r="D17" i="13"/>
  <c r="E9" i="13"/>
  <c r="C488" i="13"/>
  <c r="D454" i="13"/>
  <c r="C409" i="13"/>
  <c r="D390" i="13"/>
  <c r="D358" i="13"/>
  <c r="D326" i="13"/>
  <c r="C281" i="13"/>
  <c r="C256" i="13"/>
  <c r="D252" i="13"/>
  <c r="C236" i="13"/>
  <c r="C230" i="13"/>
  <c r="D224" i="13"/>
  <c r="C204" i="13"/>
  <c r="D195" i="13"/>
  <c r="D189" i="13"/>
  <c r="C169" i="13"/>
  <c r="D163" i="13"/>
  <c r="C158" i="13"/>
  <c r="D155" i="13"/>
  <c r="C142" i="13"/>
  <c r="D139" i="13"/>
  <c r="D855" i="13"/>
  <c r="C525" i="13"/>
  <c r="C496" i="13"/>
  <c r="C271" i="13"/>
  <c r="C267" i="13"/>
  <c r="C260" i="13"/>
  <c r="D256" i="13"/>
  <c r="C249" i="13"/>
  <c r="C246" i="13"/>
  <c r="C243" i="13"/>
  <c r="D236" i="13"/>
  <c r="D233" i="13"/>
  <c r="D230" i="13"/>
  <c r="C219" i="13"/>
  <c r="C216" i="13"/>
  <c r="C213" i="13"/>
  <c r="D210" i="13"/>
  <c r="C207" i="13"/>
  <c r="D204" i="13"/>
  <c r="D201" i="13"/>
  <c r="D198" i="13"/>
  <c r="C187" i="13"/>
  <c r="C184" i="13"/>
  <c r="C181" i="13"/>
  <c r="D178" i="13"/>
  <c r="C175" i="13"/>
  <c r="D172" i="13"/>
  <c r="D169" i="13"/>
  <c r="D166" i="13"/>
  <c r="C161" i="13"/>
  <c r="D158" i="13"/>
  <c r="C153" i="13"/>
  <c r="D150" i="13"/>
  <c r="C145" i="13"/>
  <c r="D142" i="13"/>
  <c r="C137" i="13"/>
  <c r="D134" i="13"/>
  <c r="C129" i="13"/>
  <c r="D126" i="13"/>
  <c r="C121" i="13"/>
  <c r="D118" i="13"/>
  <c r="C113" i="13"/>
  <c r="D110" i="13"/>
  <c r="C105" i="13"/>
  <c r="D102" i="13"/>
  <c r="C97" i="13"/>
  <c r="D94" i="13"/>
  <c r="C89" i="13"/>
  <c r="D86" i="13"/>
  <c r="C81" i="13"/>
  <c r="D78" i="13"/>
  <c r="C73" i="13"/>
  <c r="D70" i="13"/>
  <c r="C65" i="13"/>
  <c r="D62" i="13"/>
  <c r="C57" i="13"/>
  <c r="D54" i="13"/>
  <c r="C49" i="13"/>
  <c r="D46" i="13"/>
  <c r="C41" i="13"/>
  <c r="D38" i="13"/>
  <c r="C33" i="13"/>
  <c r="D30" i="13"/>
  <c r="C25" i="13"/>
  <c r="D22" i="13"/>
  <c r="C17" i="13"/>
  <c r="E8" i="13"/>
  <c r="D682" i="13"/>
  <c r="C473" i="13"/>
  <c r="D422" i="13"/>
  <c r="C377" i="13"/>
  <c r="C345" i="13"/>
  <c r="D294" i="13"/>
  <c r="C275" i="13"/>
  <c r="C263" i="13"/>
  <c r="C239" i="13"/>
  <c r="C233" i="13"/>
  <c r="D227" i="13"/>
  <c r="D221" i="13"/>
  <c r="C198" i="13"/>
  <c r="D192" i="13"/>
  <c r="C134" i="13"/>
  <c r="C126" i="13"/>
  <c r="C118" i="13"/>
  <c r="C110" i="13"/>
  <c r="C465" i="13"/>
  <c r="D446" i="13"/>
  <c r="C433" i="13"/>
  <c r="D414" i="13"/>
  <c r="C401" i="13"/>
  <c r="D382" i="13"/>
  <c r="C369" i="13"/>
  <c r="D350" i="13"/>
  <c r="C337" i="13"/>
  <c r="D318" i="13"/>
  <c r="C305" i="13"/>
  <c r="D286" i="13"/>
  <c r="D265" i="13"/>
  <c r="D262" i="13"/>
  <c r="C255" i="13"/>
  <c r="C248" i="13"/>
  <c r="D241" i="13"/>
  <c r="D238" i="13"/>
  <c r="C32" i="13"/>
  <c r="D59" i="13"/>
  <c r="C64" i="13"/>
  <c r="D91" i="13"/>
  <c r="C96" i="13"/>
  <c r="C180" i="13"/>
  <c r="D197" i="13"/>
  <c r="D203" i="13"/>
  <c r="D120" i="13"/>
  <c r="D27" i="13"/>
  <c r="C19" i="13"/>
  <c r="D32" i="13"/>
  <c r="D37" i="13"/>
  <c r="C46" i="13"/>
  <c r="C51" i="13"/>
  <c r="D64" i="13"/>
  <c r="D69" i="13"/>
  <c r="C78" i="13"/>
  <c r="C83" i="13"/>
  <c r="D96" i="13"/>
  <c r="D101" i="13"/>
  <c r="D180" i="13"/>
  <c r="D186" i="13"/>
  <c r="C192" i="13"/>
  <c r="C209" i="13"/>
  <c r="D245" i="13"/>
  <c r="C252" i="13"/>
  <c r="C259" i="13"/>
  <c r="A22" i="20" l="1"/>
  <c r="B21" i="20"/>
  <c r="C21" i="20"/>
  <c r="C15" i="9"/>
  <c r="B15" i="9"/>
  <c r="C14" i="9"/>
  <c r="B14" i="9"/>
  <c r="C8" i="9"/>
  <c r="B22" i="20" l="1"/>
  <c r="C22" i="20"/>
  <c r="A23" i="20"/>
  <c r="B16" i="9"/>
  <c r="B17" i="9" s="1"/>
  <c r="B18" i="9" s="1"/>
  <c r="C16" i="9"/>
  <c r="C17" i="9" s="1"/>
  <c r="C18" i="9" s="1"/>
  <c r="A24" i="20" l="1"/>
  <c r="B23" i="20"/>
  <c r="C23" i="20"/>
  <c r="B24" i="20" l="1"/>
  <c r="A25" i="20"/>
  <c r="C24" i="20"/>
  <c r="B25" i="20" l="1"/>
  <c r="C25" i="20"/>
  <c r="A26" i="20"/>
  <c r="C26" i="20" l="1"/>
  <c r="A27" i="20"/>
  <c r="B26" i="20"/>
  <c r="C27" i="20" l="1"/>
  <c r="A28" i="20"/>
  <c r="B27" i="20"/>
  <c r="B28" i="20" l="1"/>
  <c r="C28" i="20"/>
  <c r="A29" i="20"/>
  <c r="B29" i="20" l="1"/>
  <c r="C29" i="20"/>
  <c r="A30" i="20"/>
  <c r="B30" i="20" l="1"/>
  <c r="C30" i="20"/>
  <c r="A31" i="20"/>
  <c r="A32" i="20" l="1"/>
  <c r="B31" i="20"/>
  <c r="C31" i="20"/>
  <c r="B32" i="20" l="1"/>
  <c r="A33" i="20"/>
  <c r="C32" i="20"/>
  <c r="B33" i="20" l="1"/>
  <c r="C33" i="20"/>
  <c r="A34" i="20"/>
  <c r="C34" i="20" l="1"/>
  <c r="A35" i="20"/>
  <c r="B34" i="20"/>
  <c r="C35" i="20" l="1"/>
  <c r="A36" i="20"/>
  <c r="B35" i="20"/>
  <c r="B36" i="20" l="1"/>
  <c r="C36" i="20"/>
  <c r="A37" i="20"/>
  <c r="B37" i="20" l="1"/>
  <c r="C37" i="20"/>
  <c r="A38" i="20"/>
  <c r="B38" i="20" l="1"/>
  <c r="C38" i="20"/>
  <c r="A39" i="20"/>
  <c r="A40" i="20" l="1"/>
  <c r="B39" i="20"/>
  <c r="C39" i="20"/>
  <c r="B40" i="20" l="1"/>
  <c r="A41" i="20"/>
  <c r="C40" i="20"/>
  <c r="B41" i="20" l="1"/>
  <c r="C41" i="20"/>
  <c r="A42" i="20"/>
  <c r="C42" i="20" l="1"/>
  <c r="A43" i="20"/>
  <c r="B42" i="20"/>
  <c r="C43" i="20" l="1"/>
  <c r="A44" i="20"/>
  <c r="B43" i="20"/>
  <c r="B44" i="20" l="1"/>
  <c r="C44" i="20"/>
  <c r="A45" i="20"/>
  <c r="B45" i="20" l="1"/>
  <c r="C45" i="20"/>
  <c r="A46" i="20"/>
  <c r="B46" i="20" l="1"/>
  <c r="C46" i="20"/>
  <c r="A47" i="20"/>
  <c r="A48" i="20" l="1"/>
  <c r="B47" i="20"/>
  <c r="C47" i="20"/>
  <c r="B48" i="20" l="1"/>
  <c r="A49" i="20"/>
  <c r="C48" i="20"/>
  <c r="B49" i="20" l="1"/>
  <c r="C49" i="20"/>
  <c r="A50" i="20"/>
  <c r="C50" i="20" l="1"/>
  <c r="A51" i="20"/>
  <c r="B50" i="20"/>
  <c r="C51" i="20" l="1"/>
  <c r="A52" i="20"/>
  <c r="B51" i="20"/>
  <c r="B52" i="20" l="1"/>
  <c r="C52" i="20"/>
  <c r="A53" i="20"/>
  <c r="B53" i="20" l="1"/>
  <c r="C53" i="20"/>
  <c r="A54" i="20"/>
  <c r="B54" i="20" l="1"/>
  <c r="C54" i="20"/>
  <c r="A55" i="20"/>
  <c r="A56" i="20" l="1"/>
  <c r="B55" i="20"/>
  <c r="C55" i="20"/>
  <c r="B56" i="20" l="1"/>
  <c r="A57" i="20"/>
  <c r="C56" i="20"/>
  <c r="B57" i="20" l="1"/>
  <c r="C57" i="20"/>
  <c r="A58" i="20"/>
  <c r="C58" i="20" l="1"/>
  <c r="A59" i="20"/>
  <c r="B58" i="20"/>
  <c r="C59" i="20" l="1"/>
  <c r="A60" i="20"/>
  <c r="B59" i="20"/>
  <c r="B60" i="20" l="1"/>
  <c r="C60" i="20"/>
  <c r="A61" i="20"/>
  <c r="B61" i="20" l="1"/>
  <c r="C61" i="20"/>
  <c r="A62" i="20"/>
  <c r="B62" i="20" l="1"/>
  <c r="C62" i="20"/>
  <c r="A63" i="20"/>
  <c r="B63" i="20" l="1"/>
  <c r="C63" i="20"/>
  <c r="A64" i="20"/>
  <c r="B64" i="20" l="1"/>
  <c r="A65" i="20"/>
  <c r="C64" i="20"/>
  <c r="B65" i="20" l="1"/>
  <c r="C65" i="20"/>
  <c r="A66" i="20"/>
  <c r="A67" i="20" l="1"/>
  <c r="B66" i="20"/>
  <c r="C66" i="20"/>
  <c r="C67" i="20" l="1"/>
  <c r="B67" i="20"/>
  <c r="A68" i="20"/>
  <c r="B68" i="20" l="1"/>
  <c r="C68" i="20"/>
  <c r="A69" i="20"/>
  <c r="C69" i="20" l="1"/>
  <c r="B69" i="20"/>
  <c r="A70" i="20"/>
  <c r="B70" i="20" l="1"/>
  <c r="A71" i="20"/>
  <c r="C70" i="20"/>
  <c r="B71" i="20" l="1"/>
  <c r="C71" i="20"/>
  <c r="A72" i="20"/>
  <c r="B72" i="20" l="1"/>
  <c r="A73" i="20"/>
  <c r="C72" i="20"/>
  <c r="C73" i="20" l="1"/>
  <c r="B73" i="20"/>
  <c r="A74" i="20"/>
  <c r="A75" i="20" l="1"/>
  <c r="B74" i="20"/>
  <c r="C74" i="20"/>
  <c r="C75" i="20" l="1"/>
  <c r="B75" i="20"/>
  <c r="A76" i="20"/>
  <c r="B76" i="20" l="1"/>
  <c r="A77" i="20"/>
  <c r="C76" i="20"/>
  <c r="C77" i="20" l="1"/>
  <c r="B77" i="20"/>
  <c r="A78" i="20"/>
  <c r="B78" i="20" l="1"/>
  <c r="A79" i="20"/>
  <c r="C78" i="20"/>
  <c r="C79" i="20" l="1"/>
  <c r="B79" i="20"/>
  <c r="A80" i="20"/>
  <c r="B80" i="20" l="1"/>
  <c r="A81" i="20"/>
  <c r="C80" i="20"/>
  <c r="C81" i="20" l="1"/>
  <c r="B81" i="20"/>
  <c r="A82" i="20"/>
  <c r="A83" i="20" l="1"/>
  <c r="B82" i="20"/>
  <c r="C82" i="20"/>
  <c r="C83" i="20" l="1"/>
  <c r="A84" i="20"/>
  <c r="B83" i="20"/>
  <c r="B84" i="20" l="1"/>
  <c r="C84" i="20"/>
  <c r="A85" i="20"/>
  <c r="C85" i="20" l="1"/>
  <c r="B85" i="20"/>
  <c r="A86" i="20"/>
  <c r="B86" i="20" l="1"/>
  <c r="A87" i="20"/>
  <c r="C86" i="20"/>
  <c r="A88" i="20" l="1"/>
  <c r="C87" i="20"/>
  <c r="B87" i="20"/>
  <c r="B88" i="20" l="1"/>
  <c r="A89" i="20"/>
  <c r="C88" i="20"/>
  <c r="C89" i="20" l="1"/>
  <c r="A90" i="20"/>
  <c r="B89" i="20"/>
  <c r="A91" i="20" l="1"/>
  <c r="B90" i="20"/>
  <c r="C90" i="20"/>
  <c r="C91" i="20" l="1"/>
  <c r="B91" i="20"/>
  <c r="A92" i="20"/>
  <c r="B92" i="20" l="1"/>
  <c r="C92" i="20"/>
  <c r="A93" i="20"/>
  <c r="C93" i="20" l="1"/>
  <c r="A94" i="20"/>
  <c r="B93" i="20"/>
  <c r="B94" i="20" l="1"/>
  <c r="A95" i="20"/>
  <c r="C94" i="20"/>
  <c r="B95" i="20" l="1"/>
  <c r="A96" i="20"/>
  <c r="C95" i="20"/>
  <c r="B96" i="20" l="1"/>
  <c r="A97" i="20"/>
  <c r="C96" i="20"/>
  <c r="C97" i="20" l="1"/>
  <c r="B97" i="20"/>
  <c r="A98" i="20"/>
  <c r="A99" i="20" l="1"/>
  <c r="B98" i="20"/>
  <c r="C98" i="20"/>
  <c r="C99" i="20" l="1"/>
  <c r="B99" i="20"/>
  <c r="A100" i="20"/>
  <c r="B100" i="20" l="1"/>
  <c r="A101" i="20"/>
  <c r="C100" i="20"/>
  <c r="C101" i="20" l="1"/>
  <c r="B101" i="20"/>
  <c r="A102" i="20"/>
  <c r="B102" i="20" l="1"/>
  <c r="A103" i="20"/>
  <c r="C102" i="20"/>
  <c r="B103" i="20" l="1"/>
  <c r="C103" i="20"/>
  <c r="A104" i="20"/>
  <c r="B104" i="20" l="1"/>
  <c r="A105" i="20"/>
  <c r="C104" i="20"/>
  <c r="C105" i="20" l="1"/>
  <c r="B105" i="20"/>
  <c r="A106" i="20"/>
  <c r="A107" i="20" l="1"/>
  <c r="C106" i="20"/>
  <c r="B106" i="20"/>
  <c r="C107" i="20" l="1"/>
  <c r="B107" i="20"/>
  <c r="A108" i="20"/>
  <c r="B108" i="20" l="1"/>
  <c r="C108" i="20"/>
  <c r="A109" i="20"/>
  <c r="B109" i="20" l="1"/>
  <c r="C109" i="20"/>
  <c r="A110" i="20"/>
  <c r="B110" i="20" l="1"/>
  <c r="A111" i="20"/>
  <c r="C110" i="20"/>
  <c r="B111" i="20" l="1"/>
  <c r="C111" i="20"/>
  <c r="A112" i="20"/>
  <c r="A113" i="20" l="1"/>
  <c r="C112" i="20"/>
  <c r="B112" i="20"/>
  <c r="C113" i="20" l="1"/>
  <c r="B113" i="20"/>
  <c r="A114" i="20"/>
  <c r="B114" i="20" l="1"/>
  <c r="C114" i="20"/>
  <c r="A115" i="20"/>
  <c r="C115" i="20" l="1"/>
  <c r="B115" i="20"/>
  <c r="A116" i="20"/>
  <c r="B116" i="20" l="1"/>
  <c r="C116" i="20"/>
  <c r="A117" i="20"/>
  <c r="C117" i="20" l="1"/>
  <c r="A118" i="20"/>
  <c r="B117" i="20"/>
  <c r="B118" i="20" l="1"/>
  <c r="A119" i="20"/>
  <c r="C118" i="20"/>
  <c r="A120" i="20" l="1"/>
  <c r="C119" i="20"/>
  <c r="B119" i="20"/>
  <c r="A121" i="20" l="1"/>
  <c r="B120" i="20"/>
  <c r="C120" i="20"/>
  <c r="C121" i="20" l="1"/>
  <c r="B121" i="20"/>
  <c r="A122" i="20"/>
  <c r="B122" i="20" l="1"/>
  <c r="C122" i="20"/>
  <c r="A123" i="20"/>
  <c r="C123" i="20" l="1"/>
  <c r="B123" i="20"/>
  <c r="A124" i="20"/>
  <c r="B124" i="20" l="1"/>
  <c r="A125" i="20"/>
  <c r="C124" i="20"/>
  <c r="B125" i="20" l="1"/>
  <c r="C125" i="20"/>
  <c r="A126" i="20"/>
  <c r="B126" i="20" l="1"/>
  <c r="A127" i="20"/>
  <c r="C126" i="20"/>
  <c r="B127" i="20" l="1"/>
  <c r="C127" i="20"/>
  <c r="A128" i="20"/>
  <c r="A129" i="20" l="1"/>
  <c r="B128" i="20"/>
  <c r="C128" i="20"/>
  <c r="C129" i="20" l="1"/>
  <c r="B129" i="20"/>
  <c r="A130" i="20"/>
  <c r="C130" i="20" l="1"/>
  <c r="B130" i="20"/>
  <c r="A131" i="20"/>
  <c r="C131" i="20" l="1"/>
  <c r="A132" i="20"/>
  <c r="B131" i="20"/>
  <c r="B132" i="20" l="1"/>
  <c r="C132" i="20"/>
  <c r="A133" i="20"/>
  <c r="A134" i="20" l="1"/>
  <c r="C133" i="20"/>
  <c r="B133" i="20"/>
  <c r="B134" i="20" l="1"/>
  <c r="A135" i="20"/>
  <c r="C134" i="20"/>
  <c r="C135" i="20" l="1"/>
  <c r="A136" i="20"/>
  <c r="B135" i="20"/>
  <c r="A137" i="20" l="1"/>
  <c r="B136" i="20"/>
  <c r="C136" i="20"/>
  <c r="C137" i="20" l="1"/>
  <c r="A138" i="20"/>
  <c r="B137" i="20"/>
  <c r="A139" i="20" l="1"/>
  <c r="B138" i="20"/>
  <c r="C138" i="20"/>
  <c r="C139" i="20" l="1"/>
  <c r="B139" i="20"/>
  <c r="A140" i="20"/>
  <c r="B140" i="20" l="1"/>
  <c r="A141" i="20"/>
  <c r="C140" i="20"/>
  <c r="B141" i="20" l="1"/>
  <c r="C141" i="20"/>
  <c r="A142" i="20"/>
  <c r="B142" i="20" l="1"/>
  <c r="A143" i="20"/>
  <c r="C142" i="20"/>
  <c r="B143" i="20" l="1"/>
  <c r="C143" i="20"/>
  <c r="A144" i="20"/>
  <c r="A145" i="20" l="1"/>
  <c r="C144" i="20"/>
  <c r="B144" i="20"/>
  <c r="C145" i="20" l="1"/>
  <c r="B145" i="20"/>
  <c r="A146" i="20"/>
  <c r="B146" i="20" l="1"/>
  <c r="C146" i="20"/>
  <c r="A147" i="20"/>
  <c r="C147" i="20" l="1"/>
  <c r="A148" i="20"/>
  <c r="B147" i="20"/>
  <c r="B148" i="20" l="1"/>
  <c r="C148" i="20"/>
  <c r="A149" i="20"/>
  <c r="C149" i="20" l="1"/>
  <c r="A150" i="20"/>
  <c r="B149" i="20"/>
  <c r="B150" i="20" l="1"/>
  <c r="A151" i="20"/>
  <c r="C150" i="20"/>
  <c r="B151" i="20" l="1"/>
  <c r="C151" i="20"/>
  <c r="A152" i="20"/>
  <c r="A153" i="20" l="1"/>
  <c r="B152" i="20"/>
  <c r="C152" i="20"/>
  <c r="C153" i="20" l="1"/>
  <c r="B153" i="20"/>
  <c r="A154" i="20"/>
  <c r="B154" i="20" l="1"/>
  <c r="C154" i="20"/>
  <c r="A155" i="20"/>
  <c r="C155" i="20" l="1"/>
  <c r="B155" i="20"/>
  <c r="A156" i="20"/>
  <c r="B156" i="20" l="1"/>
  <c r="C156" i="20"/>
  <c r="A157" i="20"/>
  <c r="B157" i="20" l="1"/>
  <c r="C157" i="20"/>
  <c r="A158" i="20"/>
  <c r="B158" i="20" l="1"/>
  <c r="A159" i="20"/>
  <c r="C158" i="20"/>
  <c r="B159" i="20" l="1"/>
  <c r="C159" i="20"/>
  <c r="A160" i="20"/>
  <c r="A161" i="20" l="1"/>
  <c r="C160" i="20"/>
  <c r="B160" i="20"/>
  <c r="C161" i="20" l="1"/>
  <c r="B161" i="20"/>
  <c r="A162" i="20"/>
  <c r="B162" i="20" l="1"/>
  <c r="C162" i="20"/>
  <c r="A163" i="20"/>
  <c r="C163" i="20" l="1"/>
  <c r="B163" i="20"/>
  <c r="A164" i="20"/>
  <c r="B164" i="20" l="1"/>
  <c r="C164" i="20"/>
  <c r="A165" i="20"/>
  <c r="B165" i="20" l="1"/>
  <c r="C165" i="20"/>
  <c r="A166" i="20"/>
  <c r="B166" i="20" l="1"/>
  <c r="A167" i="20"/>
  <c r="C166" i="20"/>
  <c r="A168" i="20" l="1"/>
  <c r="B167" i="20"/>
  <c r="C167" i="20"/>
  <c r="A169" i="20" l="1"/>
  <c r="B168" i="20"/>
  <c r="C168" i="20"/>
  <c r="C169" i="20" l="1"/>
  <c r="B169" i="20"/>
  <c r="A170" i="20"/>
  <c r="B170" i="20" l="1"/>
  <c r="C170" i="20"/>
  <c r="A171" i="20"/>
  <c r="C171" i="20" l="1"/>
  <c r="B171" i="20"/>
  <c r="A172" i="20"/>
  <c r="B172" i="20" l="1"/>
  <c r="C172" i="20"/>
  <c r="A173" i="20"/>
  <c r="B173" i="20" l="1"/>
  <c r="C173" i="20"/>
  <c r="A174" i="20"/>
  <c r="B174" i="20" l="1"/>
  <c r="A175" i="20"/>
  <c r="C174" i="20"/>
  <c r="B175" i="20" l="1"/>
  <c r="C175" i="20"/>
  <c r="A176" i="20"/>
  <c r="A177" i="20" l="1"/>
  <c r="B176" i="20"/>
  <c r="C176" i="20"/>
  <c r="C177" i="20" l="1"/>
  <c r="A178" i="20"/>
  <c r="B177" i="20"/>
  <c r="C178" i="20" l="1"/>
  <c r="A179" i="20"/>
  <c r="B178" i="20"/>
  <c r="C179" i="20" l="1"/>
  <c r="B179" i="20"/>
  <c r="A180" i="20"/>
  <c r="B180" i="20" l="1"/>
  <c r="C180" i="20"/>
  <c r="A181" i="20"/>
  <c r="A182" i="20" l="1"/>
  <c r="B181" i="20"/>
  <c r="C181" i="20"/>
  <c r="B182" i="20" l="1"/>
  <c r="A183" i="20"/>
  <c r="C182" i="20"/>
  <c r="B183" i="20" l="1"/>
  <c r="C183" i="20"/>
  <c r="A184" i="20"/>
  <c r="A185" i="20" l="1"/>
  <c r="B184" i="20"/>
  <c r="C184" i="20"/>
  <c r="C185" i="20" l="1"/>
  <c r="A186" i="20"/>
  <c r="B185" i="20"/>
  <c r="B186" i="20" l="1"/>
  <c r="C186" i="20"/>
  <c r="A187" i="20"/>
  <c r="C187" i="20" l="1"/>
  <c r="B187" i="20"/>
  <c r="A188" i="20"/>
  <c r="B188" i="20" l="1"/>
  <c r="C188" i="20"/>
  <c r="A189" i="20"/>
  <c r="B189" i="20" l="1"/>
  <c r="C189" i="20"/>
  <c r="A190" i="20"/>
  <c r="B190" i="20" l="1"/>
  <c r="A191" i="20"/>
  <c r="C190" i="20"/>
  <c r="A192" i="20" l="1"/>
  <c r="B191" i="20"/>
  <c r="C191" i="20"/>
  <c r="A193" i="20" l="1"/>
  <c r="C192" i="20"/>
  <c r="B192" i="20"/>
  <c r="C193" i="20" l="1"/>
  <c r="B193" i="20"/>
  <c r="A194" i="20"/>
  <c r="B194" i="20" l="1"/>
  <c r="C194" i="20"/>
  <c r="A195" i="20"/>
  <c r="C195" i="20" l="1"/>
  <c r="B195" i="20"/>
  <c r="A196" i="20"/>
  <c r="B196" i="20" l="1"/>
  <c r="C196" i="20"/>
  <c r="A197" i="20"/>
  <c r="B197" i="20" l="1"/>
  <c r="C197" i="20"/>
  <c r="A198" i="20"/>
  <c r="B198" i="20" l="1"/>
  <c r="A199" i="20"/>
  <c r="C198" i="20"/>
  <c r="A200" i="20" l="1"/>
  <c r="B199" i="20"/>
  <c r="C199" i="20"/>
  <c r="A201" i="20" l="1"/>
  <c r="B200" i="20"/>
  <c r="C200" i="20"/>
  <c r="C201" i="20" l="1"/>
  <c r="A202" i="20"/>
  <c r="B201" i="20"/>
  <c r="B202" i="20" l="1"/>
  <c r="C202" i="20"/>
  <c r="A203" i="20"/>
  <c r="C203" i="20" l="1"/>
  <c r="B203" i="20"/>
  <c r="A204" i="20"/>
  <c r="B204" i="20" l="1"/>
  <c r="C204" i="20"/>
  <c r="A205" i="20"/>
  <c r="A206" i="20" l="1"/>
  <c r="B205" i="20"/>
  <c r="C205" i="20"/>
  <c r="B206" i="20" l="1"/>
  <c r="A207" i="20"/>
  <c r="C206" i="20"/>
  <c r="B207" i="20" l="1"/>
  <c r="C207" i="20"/>
  <c r="A208" i="20"/>
  <c r="A209" i="20" l="1"/>
  <c r="B208" i="20"/>
  <c r="C208" i="20"/>
  <c r="C209" i="20" l="1"/>
  <c r="B209" i="20"/>
  <c r="A210" i="20"/>
  <c r="C210" i="20" l="1"/>
  <c r="A211" i="20"/>
  <c r="B210" i="20"/>
  <c r="B211" i="20" l="1"/>
  <c r="C211" i="20"/>
  <c r="A212" i="20"/>
  <c r="B212" i="20" l="1"/>
  <c r="C212" i="20"/>
  <c r="A213" i="20"/>
  <c r="C213" i="20" l="1"/>
  <c r="A214" i="20"/>
  <c r="B213" i="20"/>
  <c r="A215" i="20" l="1"/>
  <c r="B214" i="20"/>
  <c r="C214" i="20"/>
  <c r="B215" i="20" l="1"/>
  <c r="C215" i="20"/>
  <c r="A216" i="20"/>
  <c r="C216" i="20" l="1"/>
  <c r="A217" i="20"/>
  <c r="B216" i="20"/>
  <c r="C217" i="20" l="1"/>
  <c r="B217" i="20"/>
  <c r="A218" i="20"/>
  <c r="A219" i="20" l="1"/>
  <c r="B218" i="20"/>
  <c r="C218" i="20"/>
  <c r="C219" i="20" l="1"/>
  <c r="A220" i="20"/>
  <c r="B219" i="20"/>
  <c r="B220" i="20" l="1"/>
  <c r="C220" i="20"/>
  <c r="A221" i="20"/>
  <c r="B221" i="20" l="1"/>
  <c r="C221" i="20"/>
  <c r="A222" i="20"/>
  <c r="A223" i="20" l="1"/>
  <c r="C222" i="20"/>
  <c r="B222" i="20"/>
  <c r="B223" i="20" l="1"/>
  <c r="C223" i="20"/>
  <c r="A224" i="20"/>
  <c r="B224" i="20" l="1"/>
  <c r="C224" i="20"/>
  <c r="A225" i="20"/>
  <c r="C225" i="20" l="1"/>
  <c r="A226" i="20"/>
  <c r="B225" i="20"/>
  <c r="B226" i="20" l="1"/>
  <c r="C226" i="20"/>
  <c r="A227" i="20"/>
  <c r="B227" i="20" l="1"/>
  <c r="C227" i="20"/>
  <c r="A228" i="20"/>
  <c r="B228" i="20" l="1"/>
  <c r="A229" i="20"/>
  <c r="C228" i="20"/>
  <c r="B229" i="20" l="1"/>
  <c r="C229" i="20"/>
  <c r="A230" i="20"/>
  <c r="A231" i="20" l="1"/>
  <c r="B230" i="20"/>
  <c r="C230" i="20"/>
  <c r="A232" i="20" l="1"/>
  <c r="B231" i="20"/>
  <c r="C231" i="20"/>
  <c r="B232" i="20" l="1"/>
  <c r="C232" i="20"/>
  <c r="A233" i="20"/>
  <c r="C233" i="20" l="1"/>
  <c r="B233" i="20"/>
  <c r="A234" i="20"/>
  <c r="A235" i="20" l="1"/>
  <c r="B234" i="20"/>
  <c r="C234" i="20"/>
  <c r="B235" i="20" l="1"/>
  <c r="C235" i="20"/>
  <c r="A236" i="20"/>
  <c r="B236" i="20" l="1"/>
  <c r="C236" i="20"/>
  <c r="A237" i="20"/>
  <c r="A238" i="20" l="1"/>
  <c r="B237" i="20"/>
  <c r="C237" i="20"/>
  <c r="B238" i="20" l="1"/>
  <c r="C238" i="20"/>
  <c r="A239" i="20"/>
  <c r="B239" i="20" l="1"/>
  <c r="C239" i="20"/>
  <c r="A240" i="20"/>
  <c r="C240" i="20" l="1"/>
  <c r="A241" i="20"/>
  <c r="B240" i="20"/>
  <c r="B241" i="20" l="1"/>
  <c r="C241" i="20"/>
  <c r="A242" i="20"/>
  <c r="C242" i="20" l="1"/>
  <c r="A243" i="20"/>
  <c r="B242" i="20"/>
  <c r="B243" i="20" l="1"/>
  <c r="C243" i="20"/>
  <c r="A244" i="20"/>
  <c r="B244" i="20" l="1"/>
  <c r="C244" i="20"/>
  <c r="A245" i="20"/>
  <c r="A246" i="20" l="1"/>
  <c r="B245" i="20"/>
  <c r="C245" i="20"/>
  <c r="B246" i="20" l="1"/>
  <c r="C246" i="20"/>
  <c r="A247" i="20"/>
  <c r="B247" i="20" l="1"/>
  <c r="C247" i="20"/>
  <c r="A248" i="20"/>
  <c r="C248" i="20" l="1"/>
  <c r="A249" i="20"/>
  <c r="B248" i="20"/>
  <c r="A250" i="20" l="1"/>
  <c r="B249" i="20"/>
  <c r="C249" i="20"/>
  <c r="B250" i="20" l="1"/>
  <c r="C250" i="20"/>
  <c r="A251" i="20"/>
  <c r="B251" i="20" l="1"/>
  <c r="C251" i="20"/>
  <c r="A252" i="20"/>
  <c r="B252" i="20" l="1"/>
  <c r="C252" i="20"/>
  <c r="A253" i="20"/>
  <c r="A254" i="20" l="1"/>
  <c r="B253" i="20"/>
  <c r="C253" i="20"/>
  <c r="B254" i="20" l="1"/>
  <c r="C254" i="20"/>
  <c r="A255" i="20"/>
  <c r="B255" i="20" l="1"/>
  <c r="C255" i="20"/>
  <c r="A256" i="20"/>
  <c r="C256" i="20" l="1"/>
  <c r="A257" i="20"/>
  <c r="B256" i="20"/>
  <c r="B257" i="20" l="1"/>
  <c r="C257" i="20"/>
  <c r="A258" i="20"/>
  <c r="B258" i="20" l="1"/>
  <c r="C258" i="20"/>
  <c r="A259" i="20"/>
  <c r="B259" i="20" l="1"/>
  <c r="C259" i="20"/>
  <c r="A260" i="20"/>
  <c r="C260" i="20" l="1"/>
  <c r="A261" i="20"/>
  <c r="B260" i="20"/>
  <c r="A262" i="20" l="1"/>
  <c r="B261" i="20"/>
  <c r="C261" i="20"/>
  <c r="B262" i="20" l="1"/>
  <c r="C262" i="20"/>
  <c r="A263" i="20"/>
  <c r="A264" i="20" l="1"/>
  <c r="B263" i="20"/>
  <c r="C263" i="20"/>
  <c r="C264" i="20" l="1"/>
  <c r="A265" i="20"/>
  <c r="B264" i="20"/>
  <c r="B265" i="20" l="1"/>
  <c r="C265" i="20"/>
  <c r="A266" i="20"/>
  <c r="B266" i="20" l="1"/>
  <c r="C266" i="20"/>
  <c r="A267" i="20"/>
  <c r="B267" i="20" l="1"/>
  <c r="C267" i="20"/>
  <c r="A268" i="20"/>
  <c r="B268" i="20" l="1"/>
  <c r="C268" i="20"/>
  <c r="A269" i="20"/>
  <c r="A270" i="20" l="1"/>
  <c r="B269" i="20"/>
  <c r="C269" i="20"/>
  <c r="B270" i="20" l="1"/>
  <c r="C270" i="20"/>
  <c r="A271" i="20"/>
  <c r="B271" i="20" l="1"/>
  <c r="C271" i="20"/>
  <c r="A272" i="20"/>
  <c r="C272" i="20" l="1"/>
  <c r="A273" i="20"/>
  <c r="B272" i="20"/>
  <c r="B273" i="20" l="1"/>
  <c r="C273" i="20"/>
  <c r="A274" i="20"/>
  <c r="C274" i="20" l="1"/>
  <c r="A275" i="20"/>
  <c r="B274" i="20"/>
  <c r="B275" i="20" l="1"/>
  <c r="C275" i="20"/>
  <c r="A276" i="20"/>
  <c r="B276" i="20" l="1"/>
  <c r="C276" i="20"/>
  <c r="A277" i="20"/>
  <c r="A278" i="20" l="1"/>
  <c r="B277" i="20"/>
  <c r="C277" i="20"/>
  <c r="B278" i="20" l="1"/>
  <c r="C278" i="20"/>
  <c r="A279" i="20"/>
  <c r="B279" i="20" l="1"/>
  <c r="C279" i="20"/>
  <c r="A280" i="20"/>
  <c r="C280" i="20" l="1"/>
  <c r="A281" i="20"/>
  <c r="B280" i="20"/>
  <c r="A282" i="20" l="1"/>
  <c r="B281" i="20"/>
  <c r="C281" i="20"/>
  <c r="B282" i="20" l="1"/>
  <c r="C282" i="20"/>
  <c r="A283" i="20"/>
  <c r="B283" i="20" l="1"/>
  <c r="C283" i="20"/>
  <c r="A284" i="20"/>
  <c r="B284" i="20" l="1"/>
  <c r="C284" i="20"/>
  <c r="A285" i="20"/>
  <c r="A286" i="20" l="1"/>
  <c r="B285" i="20"/>
  <c r="C285" i="20"/>
  <c r="B286" i="20" l="1"/>
  <c r="C286" i="20"/>
  <c r="A287" i="20"/>
  <c r="B287" i="20" l="1"/>
  <c r="C287" i="20"/>
  <c r="A288" i="20"/>
  <c r="C288" i="20" l="1"/>
  <c r="A289" i="20"/>
  <c r="B288" i="20"/>
  <c r="B289" i="20" l="1"/>
  <c r="C289" i="20"/>
  <c r="A290" i="20"/>
  <c r="B290" i="20" l="1"/>
  <c r="C290" i="20"/>
  <c r="A291" i="20"/>
  <c r="B291" i="20" l="1"/>
  <c r="C291" i="20"/>
  <c r="A292" i="20"/>
  <c r="C292" i="20" l="1"/>
  <c r="A293" i="20"/>
  <c r="B292" i="20"/>
  <c r="A294" i="20" l="1"/>
  <c r="B293" i="20"/>
  <c r="C293" i="20"/>
  <c r="B294" i="20" l="1"/>
  <c r="C294" i="20"/>
  <c r="A295" i="20"/>
  <c r="A296" i="20" l="1"/>
  <c r="B295" i="20"/>
  <c r="C295" i="20"/>
  <c r="C296" i="20" l="1"/>
  <c r="A297" i="20"/>
  <c r="B296" i="20"/>
  <c r="B297" i="20" l="1"/>
  <c r="C297" i="20"/>
  <c r="A298" i="20"/>
  <c r="B298" i="20" l="1"/>
  <c r="C298" i="20"/>
  <c r="A299" i="20"/>
  <c r="B299" i="20" l="1"/>
  <c r="C299" i="20"/>
  <c r="A300" i="20"/>
  <c r="B300" i="20" l="1"/>
  <c r="C300" i="20"/>
  <c r="A301" i="20"/>
  <c r="A302" i="20" l="1"/>
  <c r="B301" i="20"/>
  <c r="C301" i="20"/>
  <c r="B302" i="20" l="1"/>
  <c r="C302" i="20"/>
  <c r="A303" i="20"/>
  <c r="B303" i="20" l="1"/>
  <c r="C303" i="20"/>
  <c r="A304" i="20"/>
  <c r="C304" i="20" l="1"/>
  <c r="A305" i="20"/>
  <c r="B304" i="20"/>
  <c r="B305" i="20" l="1"/>
  <c r="C305" i="20"/>
  <c r="A306" i="20"/>
  <c r="C306" i="20" l="1"/>
  <c r="A307" i="20"/>
  <c r="B306" i="20"/>
  <c r="B307" i="20" l="1"/>
  <c r="C307" i="20"/>
  <c r="A308" i="20"/>
  <c r="B308" i="20" l="1"/>
  <c r="C308" i="20"/>
  <c r="A309" i="20"/>
  <c r="A310" i="20" l="1"/>
  <c r="B309" i="20"/>
  <c r="C309" i="20"/>
  <c r="B310" i="20" l="1"/>
  <c r="C310" i="20"/>
  <c r="A311" i="20"/>
  <c r="B311" i="20" l="1"/>
  <c r="C311" i="20"/>
  <c r="A312" i="20"/>
  <c r="C312" i="20" l="1"/>
  <c r="A313" i="20"/>
  <c r="B312" i="20"/>
  <c r="A314" i="20" l="1"/>
  <c r="B313" i="20"/>
  <c r="C313" i="20"/>
  <c r="B314" i="20" l="1"/>
  <c r="C314" i="20"/>
  <c r="A315" i="20"/>
  <c r="B315" i="20" l="1"/>
  <c r="C315" i="20"/>
  <c r="A316" i="20"/>
  <c r="B316" i="20" l="1"/>
  <c r="C316" i="20"/>
  <c r="A317" i="20"/>
  <c r="A318" i="20" l="1"/>
  <c r="B317" i="20"/>
  <c r="C317" i="20"/>
  <c r="B318" i="20" l="1"/>
  <c r="C318" i="20"/>
  <c r="A319" i="20"/>
  <c r="B319" i="20" l="1"/>
  <c r="C319" i="20"/>
  <c r="A320" i="20"/>
  <c r="C320" i="20" l="1"/>
  <c r="A321" i="20"/>
  <c r="B320" i="20"/>
  <c r="B321" i="20" l="1"/>
  <c r="C321" i="20"/>
  <c r="A322" i="20"/>
  <c r="B322" i="20" l="1"/>
  <c r="C322" i="20"/>
  <c r="A323" i="20"/>
  <c r="B323" i="20" l="1"/>
  <c r="C323" i="20"/>
  <c r="A324" i="20"/>
  <c r="C324" i="20" l="1"/>
  <c r="A325" i="20"/>
  <c r="B324" i="20"/>
  <c r="A326" i="20" l="1"/>
  <c r="B325" i="20"/>
  <c r="C325" i="20"/>
  <c r="B326" i="20" l="1"/>
  <c r="C326" i="20"/>
  <c r="A327" i="20"/>
  <c r="C327" i="20" l="1"/>
  <c r="A328" i="20"/>
  <c r="B327" i="20"/>
  <c r="B328" i="20" l="1"/>
  <c r="A329" i="20"/>
  <c r="C328" i="20"/>
  <c r="B329" i="20" l="1"/>
  <c r="C329" i="20"/>
  <c r="A330" i="20"/>
  <c r="B330" i="20" l="1"/>
  <c r="C330" i="20"/>
  <c r="A331" i="20"/>
  <c r="C331" i="20" l="1"/>
  <c r="A332" i="20"/>
  <c r="B331" i="20"/>
  <c r="A333" i="20" l="1"/>
  <c r="B332" i="20"/>
  <c r="C332" i="20"/>
  <c r="B333" i="20" l="1"/>
  <c r="C333" i="20"/>
  <c r="A334" i="20"/>
  <c r="B334" i="20" l="1"/>
  <c r="C334" i="20"/>
  <c r="A335" i="20"/>
  <c r="C335" i="20" l="1"/>
  <c r="A336" i="20"/>
  <c r="B335" i="20"/>
  <c r="B336" i="20" l="1"/>
  <c r="A337" i="20"/>
  <c r="C336" i="20"/>
  <c r="B337" i="20" l="1"/>
  <c r="C337" i="20"/>
  <c r="A338" i="20"/>
  <c r="B338" i="20" l="1"/>
  <c r="C338" i="20"/>
  <c r="A339" i="20"/>
  <c r="C339" i="20" l="1"/>
  <c r="A340" i="20"/>
  <c r="B339" i="20"/>
  <c r="A341" i="20" l="1"/>
  <c r="B340" i="20"/>
  <c r="C340" i="20"/>
  <c r="B341" i="20" l="1"/>
  <c r="C341" i="20"/>
  <c r="A342" i="20"/>
  <c r="B342" i="20" l="1"/>
  <c r="C342" i="20"/>
  <c r="A343" i="20"/>
  <c r="C343" i="20" l="1"/>
  <c r="A344" i="20"/>
  <c r="B343" i="20"/>
  <c r="B344" i="20" l="1"/>
  <c r="A345" i="20"/>
  <c r="C344" i="20"/>
  <c r="B345" i="20" l="1"/>
  <c r="C345" i="20"/>
  <c r="A346" i="20"/>
  <c r="B346" i="20" l="1"/>
  <c r="C346" i="20"/>
  <c r="A347" i="20"/>
  <c r="C347" i="20" l="1"/>
  <c r="A348" i="20"/>
  <c r="B347" i="20"/>
  <c r="A349" i="20" l="1"/>
  <c r="B348" i="20"/>
  <c r="C348" i="20"/>
  <c r="B349" i="20" l="1"/>
  <c r="C349" i="20"/>
  <c r="A350" i="20"/>
  <c r="B350" i="20" l="1"/>
  <c r="C350" i="20"/>
  <c r="A351" i="20"/>
  <c r="C351" i="20" l="1"/>
  <c r="A352" i="20"/>
  <c r="B351" i="20"/>
  <c r="B352" i="20" l="1"/>
  <c r="A353" i="20"/>
  <c r="C352" i="20"/>
  <c r="B353" i="20" l="1"/>
  <c r="C353" i="20"/>
  <c r="A354" i="20"/>
  <c r="B354" i="20" l="1"/>
  <c r="C354" i="20"/>
  <c r="A355" i="20"/>
  <c r="C355" i="20" l="1"/>
  <c r="A356" i="20"/>
  <c r="B355" i="20"/>
  <c r="A357" i="20" l="1"/>
  <c r="B356" i="20"/>
  <c r="C356" i="20"/>
  <c r="B357" i="20" l="1"/>
  <c r="C357" i="20"/>
  <c r="A358" i="20"/>
  <c r="B358" i="20" l="1"/>
  <c r="C358" i="20"/>
  <c r="A359" i="20"/>
  <c r="C359" i="20" l="1"/>
  <c r="A360" i="20"/>
  <c r="B359" i="20"/>
  <c r="B360" i="20" l="1"/>
  <c r="A361" i="20"/>
  <c r="C360" i="20"/>
  <c r="B361" i="20" l="1"/>
  <c r="C361" i="20"/>
  <c r="A362" i="20"/>
  <c r="B362" i="20" l="1"/>
  <c r="C362" i="20"/>
  <c r="A363" i="20"/>
  <c r="C363" i="20" l="1"/>
  <c r="A364" i="20"/>
  <c r="B363" i="20"/>
  <c r="A365" i="20" l="1"/>
  <c r="C364" i="20"/>
  <c r="B364" i="20"/>
  <c r="B365" i="20" l="1"/>
  <c r="C365" i="20"/>
  <c r="A366" i="20"/>
  <c r="B366" i="20" l="1"/>
  <c r="C366" i="20"/>
  <c r="A367" i="20"/>
  <c r="C367" i="20" l="1"/>
  <c r="A368" i="20"/>
  <c r="B367" i="20"/>
  <c r="B368" i="20" l="1"/>
  <c r="A369" i="20"/>
  <c r="C368" i="20"/>
  <c r="B369" i="20" l="1"/>
  <c r="C369" i="20"/>
  <c r="A370" i="20"/>
  <c r="B370" i="20" l="1"/>
  <c r="C370" i="20"/>
  <c r="A371" i="20"/>
  <c r="C371" i="20" l="1"/>
  <c r="A372" i="20"/>
  <c r="B371" i="20"/>
  <c r="A373" i="20" l="1"/>
  <c r="B372" i="20"/>
  <c r="C372" i="20"/>
  <c r="B373" i="20" l="1"/>
  <c r="C373" i="20"/>
  <c r="A374" i="20"/>
  <c r="B374" i="20" l="1"/>
  <c r="C374" i="20"/>
  <c r="A375" i="20"/>
  <c r="C375" i="20" l="1"/>
  <c r="A376" i="20"/>
  <c r="B375" i="20"/>
  <c r="B376" i="20" l="1"/>
  <c r="A377" i="20"/>
  <c r="C376" i="20"/>
  <c r="A378" i="20" l="1"/>
  <c r="B377" i="20"/>
  <c r="C377" i="20"/>
  <c r="B378" i="20" l="1"/>
  <c r="C378" i="20"/>
  <c r="A379" i="20"/>
  <c r="C379" i="20" l="1"/>
  <c r="B379" i="20"/>
  <c r="A380" i="20"/>
  <c r="A381" i="20" l="1"/>
  <c r="B380" i="20"/>
  <c r="C380" i="20"/>
  <c r="B381" i="20" l="1"/>
  <c r="C381" i="20"/>
  <c r="A382" i="20"/>
  <c r="B382" i="20" l="1"/>
  <c r="C382" i="20"/>
  <c r="A383" i="20"/>
  <c r="C383" i="20" l="1"/>
  <c r="A384" i="20"/>
  <c r="B383" i="20"/>
  <c r="B384" i="20" l="1"/>
  <c r="A385" i="20"/>
  <c r="C384" i="20"/>
  <c r="B385" i="20" l="1"/>
  <c r="C385" i="20"/>
  <c r="A386" i="20"/>
  <c r="B386" i="20" l="1"/>
  <c r="C386" i="20"/>
  <c r="A387" i="20"/>
  <c r="C387" i="20" l="1"/>
  <c r="B387" i="20"/>
  <c r="A388" i="20"/>
  <c r="A389" i="20" l="1"/>
  <c r="C388" i="20"/>
  <c r="B388" i="20"/>
  <c r="B389" i="20" l="1"/>
  <c r="C389" i="20"/>
  <c r="A390" i="20"/>
  <c r="B390" i="20" l="1"/>
  <c r="C390" i="20"/>
  <c r="A391" i="20"/>
  <c r="A392" i="20" l="1"/>
  <c r="B391" i="20"/>
  <c r="C391" i="20"/>
  <c r="B392" i="20" l="1"/>
  <c r="A393" i="20"/>
  <c r="C392" i="20"/>
  <c r="C393" i="20" l="1"/>
  <c r="A394" i="20"/>
  <c r="B393" i="20"/>
  <c r="C394" i="20" l="1"/>
  <c r="A395" i="20"/>
  <c r="B394" i="20"/>
  <c r="C395" i="20" l="1"/>
  <c r="B395" i="20"/>
  <c r="A396" i="20"/>
  <c r="B396" i="20" l="1"/>
  <c r="C396" i="20"/>
  <c r="A397" i="20"/>
  <c r="B397" i="20" l="1"/>
  <c r="C397" i="20"/>
  <c r="A398" i="20"/>
  <c r="B398" i="20" l="1"/>
  <c r="C398" i="20"/>
  <c r="A399" i="20"/>
  <c r="A400" i="20" l="1"/>
  <c r="B399" i="20"/>
  <c r="C399" i="20"/>
  <c r="B400" i="20" l="1"/>
  <c r="A401" i="20"/>
  <c r="C400" i="20"/>
  <c r="A402" i="20" l="1"/>
  <c r="B401" i="20"/>
  <c r="C401" i="20"/>
  <c r="C402" i="20" l="1"/>
  <c r="A403" i="20"/>
  <c r="B402" i="20"/>
  <c r="C403" i="20" l="1"/>
  <c r="B403" i="20"/>
  <c r="A404" i="20"/>
  <c r="B404" i="20" l="1"/>
  <c r="C404" i="20"/>
  <c r="A405" i="20"/>
  <c r="C405" i="20" l="1"/>
  <c r="A406" i="20"/>
  <c r="B405" i="20"/>
  <c r="B406" i="20" l="1"/>
  <c r="C406" i="20"/>
  <c r="A407" i="20"/>
  <c r="B407" i="20" l="1"/>
  <c r="C407" i="20"/>
  <c r="A408" i="20"/>
  <c r="B408" i="20" l="1"/>
  <c r="C408" i="20"/>
  <c r="A409" i="20"/>
  <c r="B409" i="20" l="1"/>
  <c r="C409" i="20"/>
  <c r="A410" i="20"/>
  <c r="A411" i="20" l="1"/>
  <c r="B410" i="20"/>
  <c r="C410" i="20"/>
  <c r="B411" i="20" l="1"/>
  <c r="C411" i="20"/>
  <c r="A412" i="20"/>
  <c r="B412" i="20" l="1"/>
  <c r="C412" i="20"/>
  <c r="A413" i="20"/>
  <c r="C413" i="20" l="1"/>
  <c r="A414" i="20"/>
  <c r="B413" i="20"/>
  <c r="B414" i="20" l="1"/>
  <c r="C414" i="20"/>
  <c r="A415" i="20"/>
  <c r="B415" i="20" l="1"/>
  <c r="C415" i="20"/>
  <c r="A416" i="20"/>
  <c r="B416" i="20" l="1"/>
  <c r="C416" i="20"/>
  <c r="A417" i="20"/>
  <c r="B417" i="20" l="1"/>
  <c r="C417" i="20"/>
  <c r="A418" i="20"/>
  <c r="A419" i="20" l="1"/>
  <c r="B418" i="20"/>
  <c r="C418" i="20"/>
  <c r="B419" i="20" l="1"/>
  <c r="C419" i="20"/>
  <c r="A420" i="20"/>
  <c r="B420" i="20" l="1"/>
  <c r="C420" i="20"/>
  <c r="A421" i="20"/>
  <c r="C421" i="20" l="1"/>
  <c r="A422" i="20"/>
  <c r="B421" i="20"/>
  <c r="B422" i="20" l="1"/>
  <c r="C422" i="20"/>
  <c r="A423" i="20"/>
  <c r="B423" i="20" l="1"/>
  <c r="C423" i="20"/>
  <c r="A424" i="20"/>
  <c r="B424" i="20" l="1"/>
  <c r="C424" i="20"/>
  <c r="A425" i="20"/>
  <c r="B425" i="20" l="1"/>
  <c r="C425" i="20"/>
  <c r="A426" i="20"/>
  <c r="A427" i="20" l="1"/>
  <c r="B426" i="20"/>
  <c r="C426" i="20"/>
  <c r="B427" i="20" l="1"/>
  <c r="C427" i="20"/>
  <c r="A428" i="20"/>
  <c r="B428" i="20" l="1"/>
  <c r="C428" i="20"/>
  <c r="A429" i="20"/>
  <c r="C429" i="20" l="1"/>
  <c r="A430" i="20"/>
  <c r="B429" i="20"/>
  <c r="B430" i="20" l="1"/>
  <c r="C430" i="20"/>
  <c r="A431" i="20"/>
  <c r="B431" i="20" l="1"/>
  <c r="C431" i="20"/>
  <c r="A432" i="20"/>
  <c r="B432" i="20" l="1"/>
  <c r="A433" i="20"/>
  <c r="C432" i="20"/>
  <c r="C433" i="20" l="1"/>
  <c r="A434" i="20"/>
  <c r="B433" i="20"/>
  <c r="A435" i="20" l="1"/>
  <c r="B434" i="20"/>
  <c r="C434" i="20"/>
  <c r="C435" i="20" l="1"/>
  <c r="B435" i="20"/>
  <c r="A436" i="20"/>
  <c r="B436" i="20" l="1"/>
  <c r="C436" i="20"/>
  <c r="A437" i="20"/>
  <c r="C437" i="20" l="1"/>
  <c r="A438" i="20"/>
  <c r="B437" i="20"/>
  <c r="B438" i="20" l="1"/>
  <c r="A439" i="20"/>
  <c r="C438" i="20"/>
  <c r="B439" i="20" l="1"/>
  <c r="C439" i="20"/>
  <c r="A440" i="20"/>
  <c r="B440" i="20" l="1"/>
  <c r="A441" i="20"/>
  <c r="C440" i="20"/>
  <c r="C441" i="20" l="1"/>
  <c r="A442" i="20"/>
  <c r="B441" i="20"/>
  <c r="A443" i="20" l="1"/>
  <c r="B442" i="20"/>
  <c r="C442" i="20"/>
  <c r="C443" i="20" l="1"/>
  <c r="B443" i="20"/>
  <c r="A444" i="20"/>
  <c r="B444" i="20" l="1"/>
  <c r="C444" i="20"/>
  <c r="A445" i="20"/>
  <c r="C445" i="20" l="1"/>
  <c r="B445" i="20"/>
  <c r="A446" i="20"/>
  <c r="B446" i="20" l="1"/>
  <c r="A447" i="20"/>
  <c r="C446" i="20"/>
  <c r="B447" i="20" l="1"/>
  <c r="C447" i="20"/>
  <c r="A448" i="20"/>
  <c r="B448" i="20" l="1"/>
  <c r="A449" i="20"/>
  <c r="C448" i="20"/>
  <c r="C449" i="20" l="1"/>
  <c r="A450" i="20"/>
  <c r="B449" i="20"/>
  <c r="A451" i="20" l="1"/>
  <c r="B450" i="20"/>
  <c r="C450" i="20"/>
  <c r="C451" i="20" l="1"/>
  <c r="A452" i="20"/>
  <c r="B451" i="20"/>
  <c r="B452" i="20" l="1"/>
  <c r="C452" i="20"/>
  <c r="A453" i="20"/>
  <c r="C453" i="20" l="1"/>
  <c r="B453" i="20"/>
  <c r="A454" i="20"/>
  <c r="B454" i="20" l="1"/>
  <c r="A455" i="20"/>
  <c r="C454" i="20"/>
  <c r="B455" i="20" l="1"/>
  <c r="C455" i="20"/>
  <c r="A456" i="20"/>
  <c r="B456" i="20" l="1"/>
  <c r="A457" i="20"/>
  <c r="C456" i="20"/>
  <c r="C457" i="20" l="1"/>
  <c r="A458" i="20"/>
  <c r="B457" i="20"/>
  <c r="A459" i="20" l="1"/>
  <c r="B458" i="20"/>
  <c r="C458" i="20"/>
  <c r="C459" i="20" l="1"/>
  <c r="B459" i="20"/>
  <c r="A460" i="20"/>
  <c r="B460" i="20" l="1"/>
  <c r="C460" i="20"/>
  <c r="A461" i="20"/>
  <c r="C461" i="20" l="1"/>
  <c r="B461" i="20"/>
  <c r="A462" i="20"/>
  <c r="B462" i="20" l="1"/>
  <c r="A463" i="20"/>
  <c r="C462" i="20"/>
  <c r="B463" i="20" l="1"/>
  <c r="C463" i="20"/>
  <c r="A464" i="20"/>
  <c r="B464" i="20" l="1"/>
  <c r="A465" i="20"/>
  <c r="C464" i="20"/>
  <c r="C465" i="20" l="1"/>
  <c r="A466" i="20"/>
  <c r="B465" i="20"/>
  <c r="A467" i="20" l="1"/>
  <c r="B466" i="20"/>
  <c r="C466" i="20"/>
  <c r="C467" i="20" l="1"/>
  <c r="B467" i="20"/>
  <c r="A468" i="20"/>
  <c r="B468" i="20" l="1"/>
  <c r="C468" i="20"/>
  <c r="A469" i="20"/>
  <c r="C469" i="20" l="1"/>
  <c r="B469" i="20"/>
  <c r="A470" i="20"/>
  <c r="B470" i="20" l="1"/>
  <c r="A471" i="20"/>
  <c r="C470" i="20"/>
  <c r="B471" i="20" l="1"/>
  <c r="C471" i="20"/>
  <c r="A472" i="20"/>
  <c r="B472" i="20" l="1"/>
  <c r="A473" i="20"/>
  <c r="C472" i="20"/>
  <c r="C473" i="20" l="1"/>
  <c r="A474" i="20"/>
  <c r="B473" i="20"/>
  <c r="A475" i="20" l="1"/>
  <c r="B474" i="20"/>
  <c r="C474" i="20"/>
  <c r="C475" i="20" l="1"/>
  <c r="A476" i="20"/>
  <c r="B475" i="20"/>
  <c r="B476" i="20" l="1"/>
  <c r="C476" i="20"/>
  <c r="A477" i="20"/>
  <c r="C477" i="20" l="1"/>
  <c r="B477" i="20"/>
  <c r="A478" i="20"/>
  <c r="B478" i="20" l="1"/>
  <c r="A479" i="20"/>
  <c r="C478" i="20"/>
  <c r="B479" i="20" l="1"/>
  <c r="C479" i="20"/>
  <c r="A480" i="20"/>
  <c r="B480" i="20" l="1"/>
  <c r="A481" i="20"/>
  <c r="C480" i="20"/>
  <c r="C481" i="20" l="1"/>
  <c r="A482" i="20"/>
  <c r="B481" i="20"/>
  <c r="A483" i="20" l="1"/>
  <c r="B482" i="20"/>
  <c r="C482" i="20"/>
  <c r="C483" i="20" l="1"/>
  <c r="B483" i="20"/>
  <c r="A484" i="20"/>
  <c r="B484" i="20" l="1"/>
  <c r="C484" i="20"/>
  <c r="A485" i="20"/>
  <c r="C485" i="20" l="1"/>
  <c r="B485" i="20"/>
  <c r="A486" i="20"/>
  <c r="B486" i="20" l="1"/>
  <c r="A487" i="20"/>
  <c r="C486" i="20"/>
  <c r="B487" i="20" l="1"/>
  <c r="C487" i="20"/>
  <c r="A488" i="20"/>
  <c r="B488" i="20" l="1"/>
  <c r="A489" i="20"/>
  <c r="C488" i="20"/>
  <c r="C489" i="20" l="1"/>
  <c r="A490" i="20"/>
  <c r="B489" i="20"/>
  <c r="A491" i="20" l="1"/>
  <c r="B490" i="20"/>
  <c r="C490" i="20"/>
  <c r="C491" i="20" l="1"/>
  <c r="B491" i="20"/>
  <c r="A492" i="20"/>
  <c r="B492" i="20" l="1"/>
  <c r="C492" i="20"/>
  <c r="A493" i="20"/>
  <c r="C493" i="20" l="1"/>
  <c r="B493" i="20"/>
  <c r="A494" i="20"/>
  <c r="B494" i="20" l="1"/>
  <c r="A495" i="20"/>
  <c r="C494" i="20"/>
  <c r="B495" i="20" l="1"/>
  <c r="C495" i="20"/>
  <c r="A496" i="20"/>
  <c r="B496" i="20" l="1"/>
  <c r="A497" i="20"/>
  <c r="C496" i="20"/>
  <c r="C497" i="20" l="1"/>
  <c r="A498" i="20"/>
  <c r="B497" i="20"/>
  <c r="A499" i="20" l="1"/>
  <c r="B498" i="20"/>
  <c r="C498" i="20"/>
  <c r="C499" i="20" l="1"/>
  <c r="B499" i="20"/>
  <c r="A500" i="20"/>
  <c r="B500" i="20" l="1"/>
  <c r="C500" i="20"/>
  <c r="A501" i="20"/>
  <c r="C501" i="20" l="1"/>
  <c r="A502" i="20"/>
  <c r="B501" i="20"/>
  <c r="B502" i="20" l="1"/>
  <c r="A503" i="20"/>
  <c r="C502" i="20"/>
  <c r="B503" i="20" l="1"/>
  <c r="C503" i="20"/>
  <c r="A504" i="20"/>
  <c r="B504" i="20" l="1"/>
  <c r="A505" i="20"/>
  <c r="C504" i="20"/>
  <c r="C505" i="20" l="1"/>
  <c r="A506" i="20"/>
  <c r="B505" i="20"/>
  <c r="A507" i="20" l="1"/>
  <c r="B506" i="20"/>
  <c r="C506" i="20"/>
  <c r="C507" i="20" l="1"/>
  <c r="B507" i="20"/>
  <c r="A508" i="20"/>
  <c r="B508" i="20" l="1"/>
  <c r="C508" i="20"/>
  <c r="A509" i="20"/>
  <c r="C509" i="20" l="1"/>
  <c r="B509" i="20"/>
  <c r="A510" i="20"/>
  <c r="B510" i="20" l="1"/>
  <c r="A511" i="20"/>
  <c r="C510" i="20"/>
  <c r="B511" i="20" l="1"/>
  <c r="C511" i="20"/>
  <c r="A512" i="20"/>
  <c r="B512" i="20" l="1"/>
  <c r="A513" i="20"/>
  <c r="C512" i="20"/>
  <c r="C513" i="20" l="1"/>
  <c r="A514" i="20"/>
  <c r="B513" i="20"/>
  <c r="A515" i="20" l="1"/>
  <c r="B514" i="20"/>
  <c r="C514" i="20"/>
  <c r="F16" i="20"/>
  <c r="C515" i="20" l="1"/>
  <c r="A516" i="20"/>
  <c r="B515" i="20"/>
  <c r="B516" i="20" l="1"/>
  <c r="C516" i="20"/>
  <c r="A517" i="20"/>
  <c r="C517" i="20" l="1"/>
  <c r="B517" i="20"/>
  <c r="A518" i="20"/>
  <c r="B518" i="20" l="1"/>
  <c r="A519" i="20"/>
  <c r="C518" i="20"/>
  <c r="B519" i="20" l="1"/>
  <c r="C519" i="20"/>
  <c r="A520" i="20"/>
  <c r="B520" i="20" l="1"/>
  <c r="A521" i="20"/>
  <c r="C520" i="20"/>
  <c r="C521" i="20" l="1"/>
  <c r="A522" i="20"/>
  <c r="B521" i="20"/>
  <c r="A523" i="20" l="1"/>
  <c r="B522" i="20"/>
  <c r="C522" i="20"/>
  <c r="C523" i="20" l="1"/>
  <c r="B523" i="20"/>
  <c r="A524" i="20"/>
  <c r="B524" i="20" l="1"/>
  <c r="C524" i="20"/>
  <c r="A525" i="20"/>
  <c r="C525" i="20" l="1"/>
  <c r="A526" i="20"/>
  <c r="B525" i="20"/>
  <c r="B526" i="20" l="1"/>
  <c r="A527" i="20"/>
  <c r="C526" i="20"/>
  <c r="B527" i="20" l="1"/>
  <c r="C527" i="20"/>
  <c r="A528" i="20"/>
  <c r="B528" i="20" l="1"/>
  <c r="A529" i="20"/>
  <c r="C528" i="20"/>
  <c r="C529" i="20" l="1"/>
  <c r="A530" i="20"/>
  <c r="B529" i="20"/>
  <c r="A531" i="20" l="1"/>
  <c r="B530" i="20"/>
  <c r="C530" i="20"/>
  <c r="C531" i="20" l="1"/>
  <c r="A532" i="20"/>
  <c r="B531" i="20"/>
  <c r="B532" i="20" l="1"/>
  <c r="C532" i="20"/>
  <c r="A533" i="20"/>
  <c r="B533" i="20" l="1"/>
  <c r="C533" i="20"/>
  <c r="A534" i="20"/>
  <c r="B534" i="20" l="1"/>
  <c r="A535" i="20"/>
  <c r="C534" i="20"/>
  <c r="B535" i="20" l="1"/>
  <c r="C535" i="20"/>
  <c r="A536" i="20"/>
  <c r="A537" i="20" l="1"/>
  <c r="B536" i="20"/>
  <c r="C536" i="20"/>
  <c r="C537" i="20" l="1"/>
  <c r="A538" i="20"/>
  <c r="B537" i="20"/>
  <c r="B538" i="20" l="1"/>
  <c r="C538" i="20"/>
  <c r="A539" i="20"/>
  <c r="C539" i="20" l="1"/>
  <c r="A540" i="20"/>
  <c r="B539" i="20"/>
  <c r="B540" i="20" l="1"/>
  <c r="C540" i="20"/>
  <c r="A541" i="20"/>
  <c r="C541" i="20" l="1"/>
  <c r="B541" i="20"/>
  <c r="A542" i="20"/>
  <c r="B542" i="20" l="1"/>
  <c r="A543" i="20"/>
  <c r="C542" i="20"/>
  <c r="B543" i="20" l="1"/>
  <c r="C543" i="20"/>
  <c r="A544" i="20"/>
  <c r="A545" i="20" l="1"/>
  <c r="B544" i="20"/>
  <c r="C544" i="20"/>
  <c r="C545" i="20" l="1"/>
  <c r="A546" i="20"/>
  <c r="B545" i="20"/>
  <c r="B546" i="20" l="1"/>
  <c r="A547" i="20"/>
  <c r="C546" i="20"/>
  <c r="C547" i="20" l="1"/>
  <c r="B547" i="20"/>
  <c r="A548" i="20"/>
  <c r="B548" i="20" l="1"/>
  <c r="C548" i="20"/>
  <c r="A549" i="20"/>
  <c r="B549" i="20" l="1"/>
  <c r="C549" i="20"/>
  <c r="A550" i="20"/>
  <c r="B550" i="20" l="1"/>
  <c r="A551" i="20"/>
  <c r="C550" i="20"/>
  <c r="B551" i="20" l="1"/>
  <c r="C551" i="20"/>
  <c r="A552" i="20"/>
  <c r="A553" i="20" l="1"/>
  <c r="B552" i="20"/>
  <c r="C552" i="20"/>
  <c r="C553" i="20" l="1"/>
  <c r="A554" i="20"/>
  <c r="B553" i="20"/>
  <c r="B554" i="20" l="1"/>
  <c r="C554" i="20"/>
  <c r="A555" i="20"/>
  <c r="C555" i="20" l="1"/>
  <c r="A556" i="20"/>
  <c r="B555" i="20"/>
  <c r="B556" i="20" l="1"/>
  <c r="C556" i="20"/>
  <c r="A557" i="20"/>
  <c r="C557" i="20" l="1"/>
  <c r="B557" i="20"/>
  <c r="A558" i="20"/>
  <c r="B558" i="20" l="1"/>
  <c r="A559" i="20"/>
  <c r="C558" i="20"/>
  <c r="B559" i="20" l="1"/>
  <c r="C559" i="20"/>
  <c r="A560" i="20"/>
  <c r="A561" i="20" l="1"/>
  <c r="C560" i="20"/>
  <c r="B560" i="20"/>
  <c r="A562" i="20" l="1"/>
  <c r="C561" i="20"/>
  <c r="B561" i="20"/>
  <c r="B562" i="20" l="1"/>
  <c r="A563" i="20"/>
  <c r="C562" i="20"/>
  <c r="C563" i="20" l="1"/>
  <c r="B563" i="20"/>
  <c r="A564" i="20"/>
  <c r="C564" i="20" l="1"/>
  <c r="A565" i="20"/>
  <c r="B564" i="20"/>
  <c r="A566" i="20" l="1"/>
  <c r="B565" i="20"/>
  <c r="C565" i="20"/>
  <c r="B566" i="20" l="1"/>
  <c r="C566" i="20"/>
  <c r="A567" i="20"/>
  <c r="B567" i="20" l="1"/>
  <c r="C567" i="20"/>
  <c r="A568" i="20"/>
  <c r="A569" i="20" l="1"/>
  <c r="B568" i="20"/>
  <c r="C568" i="20"/>
  <c r="A570" i="20" l="1"/>
  <c r="B569" i="20"/>
  <c r="C569" i="20"/>
  <c r="B570" i="20" l="1"/>
  <c r="C570" i="20"/>
  <c r="A571" i="20"/>
  <c r="C571" i="20" l="1"/>
  <c r="A572" i="20"/>
  <c r="B571" i="20"/>
  <c r="C572" i="20" l="1"/>
  <c r="A573" i="20"/>
  <c r="B572" i="20"/>
  <c r="C573" i="20" l="1"/>
  <c r="B573" i="20"/>
  <c r="A574" i="20"/>
  <c r="B574" i="20" l="1"/>
  <c r="C574" i="20"/>
  <c r="A575" i="20"/>
  <c r="B575" i="20" l="1"/>
  <c r="C575" i="20"/>
  <c r="A576" i="20"/>
  <c r="A577" i="20" l="1"/>
  <c r="B576" i="20"/>
  <c r="C576" i="20"/>
  <c r="A578" i="20" l="1"/>
  <c r="C577" i="20"/>
  <c r="B577" i="20"/>
  <c r="B578" i="20" l="1"/>
  <c r="A579" i="20"/>
  <c r="C578" i="20"/>
  <c r="C579" i="20" l="1"/>
  <c r="A580" i="20"/>
  <c r="B579" i="20"/>
  <c r="C580" i="20" l="1"/>
  <c r="A581" i="20"/>
  <c r="B580" i="20"/>
  <c r="B581" i="20" l="1"/>
  <c r="A582" i="20"/>
  <c r="C581" i="20"/>
  <c r="B582" i="20" l="1"/>
  <c r="A583" i="20"/>
  <c r="C582" i="20"/>
  <c r="B583" i="20" l="1"/>
  <c r="C583" i="20"/>
  <c r="A584" i="20"/>
  <c r="A585" i="20" l="1"/>
  <c r="C584" i="20"/>
  <c r="B584" i="20"/>
  <c r="A586" i="20" l="1"/>
  <c r="B585" i="20"/>
  <c r="C585" i="20"/>
  <c r="B586" i="20" l="1"/>
  <c r="C586" i="20"/>
  <c r="A587" i="20"/>
  <c r="C587" i="20" l="1"/>
  <c r="B587" i="20"/>
  <c r="A588" i="20"/>
  <c r="C588" i="20" l="1"/>
  <c r="A589" i="20"/>
  <c r="B588" i="20"/>
  <c r="B589" i="20" l="1"/>
  <c r="C589" i="20"/>
  <c r="A590" i="20"/>
  <c r="B590" i="20" l="1"/>
  <c r="C590" i="20"/>
  <c r="A591" i="20"/>
  <c r="B591" i="20" l="1"/>
  <c r="C591" i="20"/>
  <c r="A592" i="20"/>
  <c r="A593" i="20" l="1"/>
  <c r="B592" i="20"/>
  <c r="C592" i="20"/>
  <c r="A594" i="20" l="1"/>
  <c r="B593" i="20"/>
  <c r="C593" i="20"/>
  <c r="B594" i="20" l="1"/>
  <c r="A595" i="20"/>
  <c r="C594" i="20"/>
  <c r="C595" i="20" l="1"/>
  <c r="A596" i="20"/>
  <c r="B595" i="20"/>
  <c r="C596" i="20" l="1"/>
  <c r="A597" i="20"/>
  <c r="B596" i="20"/>
  <c r="C597" i="20" l="1"/>
  <c r="A598" i="20"/>
  <c r="B597" i="20"/>
  <c r="B598" i="20" l="1"/>
  <c r="A599" i="20"/>
  <c r="C598" i="20"/>
  <c r="B599" i="20" l="1"/>
  <c r="C599" i="20"/>
  <c r="A600" i="20"/>
  <c r="A601" i="20" l="1"/>
  <c r="B600" i="20"/>
  <c r="C600" i="20"/>
  <c r="A602" i="20" l="1"/>
  <c r="C601" i="20"/>
  <c r="B601" i="20"/>
  <c r="B602" i="20" l="1"/>
  <c r="C602" i="20"/>
  <c r="A603" i="20"/>
  <c r="C603" i="20" l="1"/>
  <c r="B603" i="20"/>
  <c r="A604" i="20"/>
  <c r="C604" i="20" l="1"/>
  <c r="A605" i="20"/>
  <c r="B604" i="20"/>
  <c r="A606" i="20" l="1"/>
  <c r="C605" i="20"/>
  <c r="B605" i="20"/>
  <c r="B606" i="20" l="1"/>
  <c r="C606" i="20"/>
  <c r="A607" i="20"/>
  <c r="B607" i="20" l="1"/>
  <c r="C607" i="20"/>
  <c r="A608" i="20"/>
  <c r="A609" i="20" l="1"/>
  <c r="C608" i="20"/>
  <c r="B608" i="20"/>
  <c r="A610" i="20" l="1"/>
  <c r="B609" i="20"/>
  <c r="C609" i="20"/>
  <c r="B610" i="20" l="1"/>
  <c r="C610" i="20"/>
  <c r="A611" i="20"/>
  <c r="C611" i="20" l="1"/>
  <c r="A612" i="20"/>
  <c r="B611" i="20"/>
  <c r="C612" i="20" l="1"/>
  <c r="A613" i="20"/>
  <c r="B612" i="20"/>
  <c r="B613" i="20" l="1"/>
  <c r="A614" i="20"/>
  <c r="C613" i="20"/>
  <c r="B614" i="20" l="1"/>
  <c r="C614" i="20"/>
  <c r="A615" i="20"/>
  <c r="B615" i="20" l="1"/>
  <c r="C615" i="20"/>
  <c r="A616" i="20"/>
  <c r="A617" i="20" l="1"/>
  <c r="B616" i="20"/>
  <c r="C616" i="20"/>
  <c r="A618" i="20" l="1"/>
  <c r="B617" i="20"/>
  <c r="C617" i="20"/>
  <c r="B618" i="20" l="1"/>
  <c r="A619" i="20"/>
  <c r="C618" i="20"/>
  <c r="C619" i="20" l="1"/>
  <c r="B619" i="20"/>
  <c r="A620" i="20"/>
  <c r="C620" i="20" l="1"/>
  <c r="A621" i="20"/>
  <c r="B620" i="20"/>
  <c r="C621" i="20" l="1"/>
  <c r="B621" i="20"/>
  <c r="A622" i="20"/>
  <c r="B622" i="20" l="1"/>
  <c r="A623" i="20"/>
  <c r="C622" i="20"/>
  <c r="B623" i="20" l="1"/>
  <c r="C623" i="20"/>
  <c r="A624" i="20"/>
  <c r="A625" i="20" l="1"/>
  <c r="C624" i="20"/>
  <c r="B624" i="20"/>
  <c r="A626" i="20" l="1"/>
  <c r="C625" i="20"/>
  <c r="B625" i="20"/>
  <c r="B626" i="20" l="1"/>
  <c r="C626" i="20"/>
  <c r="A627" i="20"/>
  <c r="C627" i="20" l="1"/>
  <c r="B627" i="20"/>
  <c r="A628" i="20"/>
  <c r="C628" i="20" l="1"/>
  <c r="A629" i="20"/>
  <c r="B628" i="20"/>
  <c r="A630" i="20" l="1"/>
  <c r="B629" i="20"/>
  <c r="C629" i="20"/>
  <c r="B630" i="20" l="1"/>
  <c r="A631" i="20"/>
  <c r="C630" i="20"/>
  <c r="B631" i="20" l="1"/>
  <c r="C631" i="20"/>
  <c r="A632" i="20"/>
  <c r="A633" i="20" l="1"/>
  <c r="B632" i="20"/>
  <c r="C632" i="20"/>
  <c r="A634" i="20" l="1"/>
  <c r="B633" i="20"/>
  <c r="C633" i="20"/>
  <c r="B634" i="20" l="1"/>
  <c r="C634" i="20"/>
  <c r="A635" i="20"/>
  <c r="C635" i="20" l="1"/>
  <c r="A636" i="20"/>
  <c r="B635" i="20"/>
  <c r="C636" i="20" l="1"/>
  <c r="A637" i="20"/>
  <c r="B636" i="20"/>
  <c r="C637" i="20" l="1"/>
  <c r="B637" i="20"/>
  <c r="A638" i="20"/>
  <c r="B638" i="20" l="1"/>
  <c r="C638" i="20"/>
  <c r="A639" i="20"/>
  <c r="B639" i="20" l="1"/>
  <c r="C639" i="20"/>
  <c r="A640" i="20"/>
  <c r="A641" i="20" l="1"/>
  <c r="B640" i="20"/>
  <c r="C640" i="20"/>
  <c r="A642" i="20" l="1"/>
  <c r="C641" i="20"/>
  <c r="B641" i="20"/>
  <c r="B642" i="20" l="1"/>
  <c r="A643" i="20"/>
  <c r="C642" i="20"/>
  <c r="C643" i="20" l="1"/>
  <c r="B643" i="20"/>
  <c r="A644" i="20"/>
  <c r="C644" i="20" l="1"/>
  <c r="A645" i="20"/>
  <c r="B644" i="20"/>
  <c r="B645" i="20" l="1"/>
  <c r="A646" i="20"/>
  <c r="C645" i="20"/>
  <c r="B646" i="20" l="1"/>
  <c r="A647" i="20"/>
  <c r="C646" i="20"/>
  <c r="B647" i="20" l="1"/>
  <c r="C647" i="20"/>
  <c r="A648" i="20"/>
  <c r="A649" i="20" l="1"/>
  <c r="C648" i="20"/>
  <c r="B648" i="20"/>
  <c r="B649" i="20" l="1"/>
  <c r="A650" i="20"/>
  <c r="C649" i="20"/>
  <c r="B650" i="20" l="1"/>
  <c r="A651" i="20"/>
  <c r="C650" i="20"/>
  <c r="C651" i="20" l="1"/>
  <c r="B651" i="20"/>
  <c r="A652" i="20"/>
  <c r="A653" i="20" l="1"/>
  <c r="B652" i="20"/>
  <c r="C652" i="20"/>
  <c r="C653" i="20" l="1"/>
  <c r="B653" i="20"/>
  <c r="A654" i="20"/>
  <c r="B654" i="20" l="1"/>
  <c r="C654" i="20"/>
  <c r="A655" i="20"/>
  <c r="C655" i="20" l="1"/>
  <c r="A656" i="20"/>
  <c r="B655" i="20"/>
  <c r="A657" i="20" l="1"/>
  <c r="B656" i="20"/>
  <c r="C656" i="20"/>
  <c r="A658" i="20" l="1"/>
  <c r="B657" i="20"/>
  <c r="C657" i="20"/>
  <c r="B658" i="20" l="1"/>
  <c r="C658" i="20"/>
  <c r="A659" i="20"/>
  <c r="C659" i="20" l="1"/>
  <c r="B659" i="20"/>
  <c r="A660" i="20"/>
  <c r="A661" i="20" l="1"/>
  <c r="C660" i="20"/>
  <c r="B660" i="20"/>
  <c r="C661" i="20" l="1"/>
  <c r="B661" i="20"/>
  <c r="A662" i="20"/>
  <c r="B662" i="20" l="1"/>
  <c r="A663" i="20"/>
  <c r="C662" i="20"/>
  <c r="C663" i="20" l="1"/>
  <c r="B663" i="20"/>
  <c r="A664" i="20"/>
  <c r="A665" i="20" l="1"/>
  <c r="B664" i="20"/>
  <c r="C664" i="20"/>
  <c r="B665" i="20" l="1"/>
  <c r="C665" i="20"/>
  <c r="A666" i="20"/>
  <c r="B666" i="20" l="1"/>
  <c r="C666" i="20"/>
  <c r="A667" i="20"/>
  <c r="C667" i="20" l="1"/>
  <c r="A668" i="20"/>
  <c r="B667" i="20"/>
  <c r="A669" i="20" l="1"/>
  <c r="C668" i="20"/>
  <c r="B668" i="20"/>
  <c r="A670" i="20" l="1"/>
  <c r="B669" i="20"/>
  <c r="C669" i="20"/>
  <c r="B670" i="20" l="1"/>
  <c r="C670" i="20"/>
  <c r="A671" i="20"/>
  <c r="C671" i="20" l="1"/>
  <c r="B671" i="20"/>
  <c r="A672" i="20"/>
  <c r="A673" i="20" l="1"/>
  <c r="B672" i="20"/>
  <c r="C672" i="20"/>
  <c r="C673" i="20" l="1"/>
  <c r="A674" i="20"/>
  <c r="B673" i="20"/>
  <c r="B674" i="20" l="1"/>
  <c r="A675" i="20"/>
  <c r="C674" i="20"/>
  <c r="C675" i="20" l="1"/>
  <c r="A676" i="20"/>
  <c r="B675" i="20"/>
  <c r="A677" i="20" l="1"/>
  <c r="C676" i="20"/>
  <c r="B676" i="20"/>
  <c r="B677" i="20" l="1"/>
  <c r="C677" i="20"/>
  <c r="A678" i="20"/>
  <c r="B678" i="20" l="1"/>
  <c r="C678" i="20"/>
  <c r="A679" i="20"/>
  <c r="C679" i="20" l="1"/>
  <c r="B679" i="20"/>
  <c r="A680" i="20"/>
  <c r="A681" i="20" l="1"/>
  <c r="C680" i="20"/>
  <c r="B680" i="20"/>
  <c r="B681" i="20" l="1"/>
  <c r="A682" i="20"/>
  <c r="C681" i="20"/>
  <c r="B682" i="20" l="1"/>
  <c r="A683" i="20"/>
  <c r="C682" i="20"/>
  <c r="C683" i="20" l="1"/>
  <c r="B683" i="20"/>
  <c r="A684" i="20"/>
  <c r="A685" i="20" l="1"/>
  <c r="B684" i="20"/>
  <c r="C684" i="20"/>
  <c r="C685" i="20" l="1"/>
  <c r="B685" i="20"/>
  <c r="A686" i="20"/>
  <c r="B686" i="20" l="1"/>
  <c r="C686" i="20"/>
  <c r="A687" i="20"/>
  <c r="C687" i="20" l="1"/>
  <c r="A688" i="20"/>
  <c r="B687" i="20"/>
  <c r="A689" i="20" l="1"/>
  <c r="B688" i="20"/>
  <c r="C688" i="20"/>
  <c r="A690" i="20" l="1"/>
  <c r="B689" i="20"/>
  <c r="C689" i="20"/>
  <c r="B690" i="20" l="1"/>
  <c r="C690" i="20"/>
  <c r="A691" i="20"/>
  <c r="C691" i="20" l="1"/>
  <c r="B691" i="20"/>
  <c r="A692" i="20"/>
  <c r="A693" i="20" l="1"/>
  <c r="C692" i="20"/>
  <c r="B692" i="20"/>
  <c r="C693" i="20" l="1"/>
  <c r="B693" i="20"/>
  <c r="A694" i="20"/>
  <c r="B694" i="20" l="1"/>
  <c r="A695" i="20"/>
  <c r="C694" i="20"/>
  <c r="C695" i="20" l="1"/>
  <c r="B695" i="20"/>
  <c r="A696" i="20"/>
  <c r="A697" i="20" l="1"/>
  <c r="B696" i="20"/>
  <c r="C696" i="20"/>
  <c r="C697" i="20" l="1"/>
  <c r="A698" i="20"/>
  <c r="B697" i="20"/>
  <c r="B698" i="20" l="1"/>
  <c r="C698" i="20"/>
  <c r="A699" i="20"/>
  <c r="C699" i="20" l="1"/>
  <c r="A700" i="20"/>
  <c r="B699" i="20"/>
  <c r="A701" i="20" l="1"/>
  <c r="B700" i="20"/>
  <c r="C700" i="20"/>
  <c r="A702" i="20" l="1"/>
  <c r="B701" i="20"/>
  <c r="C701" i="20"/>
  <c r="B702" i="20" l="1"/>
  <c r="C702" i="20"/>
  <c r="A703" i="20"/>
  <c r="C703" i="20" l="1"/>
  <c r="B703" i="20"/>
  <c r="A704" i="20"/>
  <c r="A705" i="20" l="1"/>
  <c r="C704" i="20"/>
  <c r="B704" i="20"/>
  <c r="C705" i="20" l="1"/>
  <c r="B705" i="20"/>
  <c r="A706" i="20"/>
  <c r="B706" i="20" l="1"/>
  <c r="A707" i="20"/>
  <c r="C706" i="20"/>
  <c r="C707" i="20" l="1"/>
  <c r="B707" i="20"/>
  <c r="A708" i="20"/>
  <c r="A709" i="20" l="1"/>
  <c r="B708" i="20"/>
  <c r="C708" i="20"/>
  <c r="B709" i="20" l="1"/>
  <c r="C709" i="20"/>
  <c r="A710" i="20"/>
  <c r="B710" i="20" l="1"/>
  <c r="C710" i="20"/>
  <c r="A711" i="20"/>
  <c r="C711" i="20" l="1"/>
  <c r="A712" i="20"/>
  <c r="B711" i="20"/>
  <c r="A713" i="20" l="1"/>
  <c r="C712" i="20"/>
  <c r="B712" i="20"/>
  <c r="A714" i="20" l="1"/>
  <c r="B713" i="20"/>
  <c r="C713" i="20"/>
  <c r="B714" i="20" l="1"/>
  <c r="C714" i="20"/>
  <c r="A715" i="20"/>
  <c r="C715" i="20" l="1"/>
  <c r="B715" i="20"/>
  <c r="A716" i="20"/>
  <c r="A717" i="20" l="1"/>
  <c r="B716" i="20"/>
  <c r="C716" i="20"/>
  <c r="C717" i="20" l="1"/>
  <c r="B717" i="20"/>
  <c r="A718" i="20"/>
  <c r="B718" i="20" l="1"/>
  <c r="A719" i="20"/>
  <c r="C718" i="20"/>
  <c r="C719" i="20" l="1"/>
  <c r="A720" i="20"/>
  <c r="B719" i="20"/>
  <c r="A721" i="20" l="1"/>
  <c r="C720" i="20"/>
  <c r="B720" i="20"/>
  <c r="B721" i="20" l="1"/>
  <c r="C721" i="20"/>
  <c r="A722" i="20"/>
  <c r="B722" i="20" l="1"/>
  <c r="C722" i="20"/>
  <c r="A723" i="20"/>
  <c r="C723" i="20" l="1"/>
  <c r="B723" i="20"/>
  <c r="A724" i="20"/>
  <c r="C724" i="20" l="1"/>
  <c r="B724" i="20"/>
  <c r="A725" i="20"/>
  <c r="C725" i="20" l="1"/>
  <c r="A726" i="20"/>
  <c r="B725" i="20"/>
  <c r="B726" i="20" l="1"/>
  <c r="C726" i="20"/>
  <c r="A727" i="20"/>
  <c r="B727" i="20" l="1"/>
  <c r="C727" i="20"/>
  <c r="A728" i="20"/>
  <c r="A729" i="20" l="1"/>
  <c r="B728" i="20"/>
  <c r="C728" i="20"/>
  <c r="A730" i="20" l="1"/>
  <c r="B729" i="20"/>
  <c r="C729" i="20"/>
  <c r="B730" i="20" l="1"/>
  <c r="A731" i="20"/>
  <c r="C730" i="20"/>
  <c r="C731" i="20" l="1"/>
  <c r="B731" i="20"/>
  <c r="A732" i="20"/>
  <c r="C732" i="20" l="1"/>
  <c r="A733" i="20"/>
  <c r="B732" i="20"/>
  <c r="B733" i="20" l="1"/>
  <c r="C733" i="20"/>
  <c r="A734" i="20"/>
  <c r="B734" i="20" l="1"/>
  <c r="C734" i="20"/>
  <c r="A735" i="20"/>
  <c r="B735" i="20" l="1"/>
  <c r="C735" i="20"/>
  <c r="A736" i="20"/>
  <c r="A737" i="20" l="1"/>
  <c r="B736" i="20"/>
  <c r="C736" i="20"/>
  <c r="A738" i="20" l="1"/>
  <c r="B737" i="20"/>
  <c r="C737" i="20"/>
  <c r="B738" i="20" l="1"/>
  <c r="C738" i="20"/>
  <c r="A739" i="20"/>
  <c r="C739" i="20" l="1"/>
  <c r="A740" i="20"/>
  <c r="B739" i="20"/>
  <c r="C740" i="20" l="1"/>
  <c r="B740" i="20"/>
  <c r="A741" i="20"/>
  <c r="C741" i="20" l="1"/>
  <c r="A742" i="20"/>
  <c r="B741" i="20"/>
  <c r="B742" i="20" l="1"/>
  <c r="C742" i="20"/>
  <c r="A743" i="20"/>
  <c r="B743" i="20" l="1"/>
  <c r="C743" i="20"/>
  <c r="A744" i="20"/>
  <c r="A745" i="20" l="1"/>
  <c r="B744" i="20"/>
  <c r="C744" i="20"/>
  <c r="A746" i="20" l="1"/>
  <c r="B745" i="20"/>
  <c r="C745" i="20"/>
  <c r="A747" i="20" l="1"/>
  <c r="B746" i="20"/>
  <c r="C746" i="20"/>
  <c r="C747" i="20" l="1"/>
  <c r="B747" i="20"/>
  <c r="A748" i="20"/>
  <c r="C748" i="20" l="1"/>
  <c r="A749" i="20"/>
  <c r="B748" i="20"/>
  <c r="B749" i="20" l="1"/>
  <c r="A750" i="20"/>
  <c r="C749" i="20"/>
  <c r="B750" i="20" l="1"/>
  <c r="C750" i="20"/>
  <c r="A751" i="20"/>
  <c r="B751" i="20" l="1"/>
  <c r="C751" i="20"/>
  <c r="A752" i="20"/>
  <c r="A753" i="20" l="1"/>
  <c r="B752" i="20"/>
  <c r="C752" i="20"/>
  <c r="A754" i="20" l="1"/>
  <c r="B753" i="20"/>
  <c r="C753" i="20"/>
  <c r="B754" i="20" l="1"/>
  <c r="C754" i="20"/>
  <c r="A755" i="20"/>
  <c r="C755" i="20" l="1"/>
  <c r="A756" i="20"/>
  <c r="B755" i="20"/>
  <c r="C756" i="20" l="1"/>
  <c r="B756" i="20"/>
  <c r="A757" i="20"/>
  <c r="C757" i="20" l="1"/>
  <c r="A758" i="20"/>
  <c r="B757" i="20"/>
  <c r="B758" i="20" l="1"/>
  <c r="C758" i="20"/>
  <c r="A759" i="20"/>
  <c r="B759" i="20" l="1"/>
  <c r="C759" i="20"/>
  <c r="A760" i="20"/>
  <c r="A761" i="20" l="1"/>
  <c r="B760" i="20"/>
  <c r="C760" i="20"/>
  <c r="A762" i="20" l="1"/>
  <c r="B761" i="20"/>
  <c r="C761" i="20"/>
  <c r="B762" i="20" l="1"/>
  <c r="A763" i="20"/>
  <c r="C762" i="20"/>
  <c r="C763" i="20" l="1"/>
  <c r="B763" i="20"/>
  <c r="A764" i="20"/>
  <c r="C764" i="20" l="1"/>
  <c r="A765" i="20"/>
  <c r="B764" i="20"/>
  <c r="F20" i="20"/>
  <c r="B765" i="20" l="1"/>
  <c r="C765" i="20"/>
  <c r="A766" i="20"/>
  <c r="B766" i="20" l="1"/>
  <c r="C766" i="20"/>
  <c r="A767" i="20"/>
  <c r="B767" i="20" l="1"/>
  <c r="C767" i="20"/>
  <c r="A768" i="20"/>
  <c r="A769" i="20" l="1"/>
  <c r="B768" i="20"/>
  <c r="C768" i="20"/>
  <c r="A770" i="20" l="1"/>
  <c r="B769" i="20"/>
  <c r="C769" i="20"/>
  <c r="B770" i="20" l="1"/>
  <c r="C770" i="20"/>
  <c r="A771" i="20"/>
  <c r="C771" i="20" l="1"/>
  <c r="A772" i="20"/>
  <c r="B771" i="20"/>
  <c r="C772" i="20" l="1"/>
  <c r="B772" i="20"/>
  <c r="A773" i="20"/>
  <c r="C773" i="20" l="1"/>
  <c r="A774" i="20"/>
  <c r="B773" i="20"/>
  <c r="B774" i="20" l="1"/>
  <c r="C774" i="20"/>
  <c r="A775" i="20"/>
  <c r="B775" i="20" l="1"/>
  <c r="C775" i="20"/>
  <c r="A776" i="20"/>
  <c r="B776" i="20" l="1"/>
  <c r="A777" i="20"/>
  <c r="C776" i="20"/>
  <c r="B777" i="20" l="1"/>
  <c r="A778" i="20"/>
  <c r="C777" i="20"/>
  <c r="B778" i="20" l="1"/>
  <c r="C778" i="20"/>
  <c r="A779" i="20"/>
  <c r="C779" i="20" l="1"/>
  <c r="A780" i="20"/>
  <c r="B779" i="20"/>
  <c r="A781" i="20" l="1"/>
  <c r="B780" i="20"/>
  <c r="C780" i="20"/>
  <c r="B781" i="20" l="1"/>
  <c r="C781" i="20"/>
  <c r="A782" i="20"/>
  <c r="B782" i="20" l="1"/>
  <c r="C782" i="20"/>
  <c r="A783" i="20"/>
  <c r="C783" i="20" l="1"/>
  <c r="A784" i="20"/>
  <c r="B783" i="20"/>
  <c r="B784" i="20" l="1"/>
  <c r="A785" i="20"/>
  <c r="C784" i="20"/>
  <c r="B785" i="20" l="1"/>
  <c r="C785" i="20"/>
  <c r="A786" i="20"/>
  <c r="B786" i="20" l="1"/>
  <c r="C786" i="20"/>
  <c r="A787" i="20"/>
  <c r="C787" i="20" l="1"/>
  <c r="A788" i="20"/>
  <c r="B787" i="20"/>
  <c r="A789" i="20" l="1"/>
  <c r="B788" i="20"/>
  <c r="C788" i="20"/>
  <c r="B789" i="20" l="1"/>
  <c r="C789" i="20"/>
  <c r="A790" i="20"/>
  <c r="B790" i="20" l="1"/>
  <c r="C790" i="20"/>
  <c r="A791" i="20"/>
  <c r="C791" i="20" l="1"/>
  <c r="A792" i="20"/>
  <c r="B791" i="20"/>
  <c r="B792" i="20" l="1"/>
  <c r="A793" i="20"/>
  <c r="C792" i="20"/>
  <c r="B793" i="20" l="1"/>
  <c r="C793" i="20"/>
  <c r="A794" i="20"/>
  <c r="B794" i="20" l="1"/>
  <c r="C794" i="20"/>
  <c r="A795" i="20"/>
  <c r="C795" i="20" l="1"/>
  <c r="A796" i="20"/>
  <c r="B795" i="20"/>
  <c r="A797" i="20" l="1"/>
  <c r="B796" i="20"/>
  <c r="C796" i="20"/>
  <c r="B797" i="20" l="1"/>
  <c r="C797" i="20"/>
  <c r="A798" i="20"/>
  <c r="B798" i="20" l="1"/>
  <c r="C798" i="20"/>
  <c r="A799" i="20"/>
  <c r="C799" i="20" l="1"/>
  <c r="A800" i="20"/>
  <c r="B799" i="20"/>
  <c r="B800" i="20" l="1"/>
  <c r="A801" i="20"/>
  <c r="C800" i="20"/>
  <c r="B801" i="20" l="1"/>
  <c r="C801" i="20"/>
  <c r="A802" i="20"/>
  <c r="B802" i="20" l="1"/>
  <c r="C802" i="20"/>
  <c r="A803" i="20"/>
  <c r="C803" i="20" l="1"/>
  <c r="A804" i="20"/>
  <c r="B803" i="20"/>
  <c r="A805" i="20" l="1"/>
  <c r="B804" i="20"/>
  <c r="C804" i="20"/>
  <c r="B805" i="20" l="1"/>
  <c r="A806" i="20"/>
  <c r="C805" i="20"/>
  <c r="B806" i="20" l="1"/>
  <c r="C806" i="20"/>
  <c r="A807" i="20"/>
  <c r="C807" i="20" l="1"/>
  <c r="A808" i="20"/>
  <c r="B807" i="20"/>
  <c r="A809" i="20" l="1"/>
  <c r="B808" i="20"/>
  <c r="C808" i="20"/>
  <c r="B809" i="20" l="1"/>
  <c r="C809" i="20"/>
  <c r="A810" i="20"/>
  <c r="B810" i="20" l="1"/>
  <c r="C810" i="20"/>
  <c r="A811" i="20"/>
  <c r="C811" i="20" l="1"/>
  <c r="A812" i="20"/>
  <c r="B811" i="20"/>
  <c r="A813" i="20" l="1"/>
  <c r="B812" i="20"/>
  <c r="C812" i="20"/>
  <c r="B813" i="20" l="1"/>
  <c r="C813" i="20"/>
  <c r="A814" i="20"/>
  <c r="B814" i="20" l="1"/>
  <c r="C814" i="20"/>
  <c r="A815" i="20"/>
  <c r="C815" i="20" l="1"/>
  <c r="A816" i="20"/>
  <c r="B815" i="20"/>
  <c r="A817" i="20" l="1"/>
  <c r="C816" i="20"/>
  <c r="B816" i="20"/>
  <c r="B817" i="20" l="1"/>
  <c r="C817" i="20"/>
  <c r="A818" i="20"/>
  <c r="B818" i="20" l="1"/>
  <c r="C818" i="20"/>
  <c r="A819" i="20"/>
  <c r="C819" i="20" l="1"/>
  <c r="A820" i="20"/>
  <c r="B819" i="20"/>
  <c r="A821" i="20" l="1"/>
  <c r="B820" i="20"/>
  <c r="C820" i="20"/>
  <c r="B821" i="20" l="1"/>
  <c r="A822" i="20"/>
  <c r="C821" i="20"/>
  <c r="B822" i="20" l="1"/>
  <c r="C822" i="20"/>
  <c r="A823" i="20"/>
  <c r="C823" i="20" l="1"/>
  <c r="A824" i="20"/>
  <c r="B823" i="20"/>
  <c r="A825" i="20" l="1"/>
  <c r="B824" i="20"/>
  <c r="C824" i="20"/>
  <c r="B825" i="20" l="1"/>
  <c r="C825" i="20"/>
  <c r="A826" i="20"/>
  <c r="B826" i="20" l="1"/>
  <c r="C826" i="20"/>
  <c r="A827" i="20"/>
  <c r="C827" i="20" l="1"/>
  <c r="A828" i="20"/>
  <c r="B827" i="20"/>
  <c r="A829" i="20" l="1"/>
  <c r="B828" i="20"/>
  <c r="C828" i="20"/>
  <c r="B829" i="20" l="1"/>
  <c r="C829" i="20"/>
  <c r="A830" i="20"/>
  <c r="B830" i="20" l="1"/>
  <c r="C830" i="20"/>
  <c r="A831" i="20"/>
  <c r="C831" i="20" l="1"/>
  <c r="A832" i="20"/>
  <c r="B831" i="20"/>
  <c r="A833" i="20" l="1"/>
  <c r="C832" i="20"/>
  <c r="B832" i="20"/>
  <c r="B833" i="20" l="1"/>
  <c r="C833" i="20"/>
  <c r="A834" i="20"/>
  <c r="B834" i="20" l="1"/>
  <c r="C834" i="20"/>
  <c r="A835" i="20"/>
  <c r="C835" i="20" l="1"/>
  <c r="B835" i="20"/>
  <c r="A836" i="20"/>
  <c r="A837" i="20" l="1"/>
  <c r="B836" i="20"/>
  <c r="C836" i="20"/>
  <c r="B837" i="20" l="1"/>
  <c r="C837" i="20"/>
  <c r="A838" i="20"/>
  <c r="B838" i="20" l="1"/>
  <c r="C838" i="20"/>
  <c r="A839" i="20"/>
  <c r="C839" i="20" l="1"/>
  <c r="A840" i="20"/>
  <c r="B839" i="20"/>
  <c r="A841" i="20" l="1"/>
  <c r="B840" i="20"/>
  <c r="C840" i="20"/>
  <c r="C841" i="20" l="1"/>
  <c r="A842" i="20"/>
  <c r="B841" i="20"/>
  <c r="B842" i="20" l="1"/>
  <c r="C842" i="20"/>
  <c r="A843" i="20"/>
  <c r="C843" i="20" l="1"/>
  <c r="B843" i="20"/>
  <c r="A844" i="20"/>
  <c r="A845" i="20" l="1"/>
  <c r="B844" i="20"/>
  <c r="C844" i="20"/>
  <c r="B845" i="20" l="1"/>
  <c r="A846" i="20"/>
  <c r="C845" i="20"/>
  <c r="B846" i="20" l="1"/>
  <c r="C846" i="20"/>
  <c r="A847" i="20"/>
  <c r="C847" i="20" l="1"/>
  <c r="A848" i="20"/>
  <c r="B847" i="20"/>
  <c r="A849" i="20" l="1"/>
  <c r="B848" i="20"/>
  <c r="C848" i="20"/>
  <c r="A850" i="20" l="1"/>
  <c r="C849" i="20"/>
  <c r="B849" i="20"/>
  <c r="B850" i="20" l="1"/>
  <c r="C850" i="20"/>
  <c r="A851" i="20"/>
  <c r="C851" i="20" l="1"/>
  <c r="B851" i="20"/>
  <c r="A852" i="20"/>
  <c r="A853" i="20" l="1"/>
  <c r="B852" i="20"/>
  <c r="C852" i="20"/>
  <c r="B853" i="20" l="1"/>
  <c r="C853" i="20"/>
  <c r="A854" i="20"/>
  <c r="B854" i="20" l="1"/>
  <c r="C854" i="20"/>
  <c r="A855" i="20"/>
  <c r="C855" i="20" l="1"/>
  <c r="A856" i="20"/>
  <c r="B855" i="20"/>
  <c r="A857" i="20" l="1"/>
  <c r="B856" i="20"/>
  <c r="C856" i="20"/>
  <c r="A858" i="20" l="1"/>
  <c r="B857" i="20"/>
  <c r="C857" i="20"/>
  <c r="B858" i="20" l="1"/>
  <c r="C858" i="20"/>
  <c r="A859" i="20"/>
  <c r="C859" i="20" l="1"/>
  <c r="B859" i="20"/>
  <c r="A860" i="20"/>
  <c r="A861" i="20" l="1"/>
  <c r="B860" i="20"/>
  <c r="C860" i="20"/>
  <c r="B861" i="20" l="1"/>
  <c r="C861" i="20"/>
  <c r="A862" i="20"/>
  <c r="B862" i="20" l="1"/>
  <c r="A863" i="20"/>
  <c r="C862" i="20"/>
  <c r="C863" i="20" l="1"/>
  <c r="A864" i="20"/>
  <c r="B863" i="20"/>
  <c r="A865" i="20" l="1"/>
  <c r="B864" i="20"/>
  <c r="C864" i="20"/>
  <c r="B865" i="20" l="1"/>
  <c r="C865" i="20"/>
  <c r="A866" i="20"/>
  <c r="B866" i="20" l="1"/>
  <c r="C866" i="20"/>
  <c r="A867" i="20"/>
  <c r="C867" i="20" l="1"/>
  <c r="B867" i="20"/>
  <c r="A868" i="20"/>
  <c r="A869" i="20" l="1"/>
  <c r="B868" i="20"/>
  <c r="C868" i="20"/>
  <c r="B869" i="20" l="1"/>
  <c r="C869" i="20"/>
  <c r="A870" i="20"/>
  <c r="B870" i="20" l="1"/>
  <c r="A871" i="20"/>
  <c r="C870" i="20"/>
  <c r="C871" i="20" l="1"/>
  <c r="A872" i="20"/>
  <c r="B871" i="20"/>
  <c r="A873" i="20" l="1"/>
  <c r="B872" i="20"/>
  <c r="C872" i="20"/>
  <c r="B873" i="20" l="1"/>
  <c r="C873" i="20"/>
  <c r="A874" i="20"/>
  <c r="B874" i="20" l="1"/>
  <c r="C874" i="20"/>
  <c r="A875" i="20"/>
  <c r="C875" i="20" l="1"/>
  <c r="A876" i="20"/>
  <c r="B875" i="20"/>
  <c r="A877" i="20" l="1"/>
  <c r="B876" i="20"/>
  <c r="C876" i="20"/>
  <c r="B877" i="20" l="1"/>
  <c r="C877" i="20"/>
  <c r="A878" i="20"/>
  <c r="B878" i="20" l="1"/>
  <c r="C878" i="20"/>
  <c r="A879" i="20"/>
  <c r="C879" i="20" l="1"/>
  <c r="A880" i="20"/>
  <c r="B879" i="20"/>
  <c r="A881" i="20" l="1"/>
  <c r="B880" i="20"/>
  <c r="C880" i="20"/>
  <c r="B881" i="20" l="1"/>
  <c r="C881" i="20"/>
  <c r="A882" i="20"/>
  <c r="B882" i="20" l="1"/>
  <c r="C882" i="20"/>
  <c r="A883" i="20"/>
  <c r="C883" i="20" l="1"/>
  <c r="B883" i="20"/>
  <c r="A884" i="20"/>
  <c r="A885" i="20" l="1"/>
  <c r="B884" i="20"/>
  <c r="C884" i="20"/>
  <c r="B885" i="20" l="1"/>
  <c r="C885" i="20"/>
  <c r="A886" i="20"/>
  <c r="B886" i="20" l="1"/>
  <c r="C886" i="20"/>
  <c r="A887" i="20"/>
  <c r="C887" i="20" l="1"/>
  <c r="A888" i="20"/>
  <c r="B887" i="20"/>
  <c r="B888" i="20" l="1"/>
  <c r="C888" i="20"/>
  <c r="A889" i="20"/>
  <c r="A890" i="20" l="1"/>
  <c r="B889" i="20"/>
  <c r="C889" i="20"/>
  <c r="B890" i="20" l="1"/>
  <c r="C890" i="20"/>
  <c r="A891" i="20"/>
  <c r="B891" i="20" l="1"/>
  <c r="C891" i="20"/>
  <c r="A892" i="20"/>
  <c r="A893" i="20" l="1"/>
  <c r="C892" i="20"/>
  <c r="B892" i="20"/>
  <c r="B893" i="20" l="1"/>
  <c r="C893" i="20"/>
  <c r="A894" i="20"/>
  <c r="B894" i="20" l="1"/>
  <c r="C894" i="20"/>
  <c r="A895" i="20"/>
  <c r="C895" i="20" l="1"/>
  <c r="A896" i="20"/>
  <c r="B895" i="20"/>
  <c r="B896" i="20" l="1"/>
  <c r="C896" i="20"/>
  <c r="A897" i="20"/>
  <c r="B897" i="20" l="1"/>
  <c r="A898" i="20"/>
  <c r="C897" i="20"/>
  <c r="B898" i="20" l="1"/>
  <c r="C898" i="20"/>
  <c r="A899" i="20"/>
  <c r="B899" i="20" l="1"/>
  <c r="C899" i="20"/>
  <c r="A900" i="20"/>
  <c r="A901" i="20" l="1"/>
  <c r="C900" i="20"/>
  <c r="B900" i="20"/>
  <c r="B901" i="20" l="1"/>
  <c r="C901" i="20"/>
  <c r="A902" i="20"/>
  <c r="B902" i="20" l="1"/>
  <c r="C902" i="20"/>
  <c r="A903" i="20"/>
  <c r="C903" i="20" l="1"/>
  <c r="A904" i="20"/>
  <c r="B903" i="20"/>
  <c r="B904" i="20" l="1"/>
  <c r="C904" i="20"/>
  <c r="A905" i="20"/>
  <c r="A906" i="20" l="1"/>
  <c r="B905" i="20"/>
  <c r="C905" i="20"/>
  <c r="B906" i="20" l="1"/>
  <c r="C906" i="20"/>
  <c r="A907" i="20"/>
  <c r="B907" i="20" l="1"/>
  <c r="C907" i="20"/>
  <c r="A908" i="20"/>
  <c r="A909" i="20" l="1"/>
  <c r="C908" i="20"/>
  <c r="B908" i="20"/>
  <c r="B909" i="20" l="1"/>
  <c r="C909" i="20"/>
  <c r="A910" i="20"/>
  <c r="B910" i="20" l="1"/>
  <c r="C910" i="20"/>
  <c r="A911" i="20"/>
  <c r="C911" i="20" l="1"/>
  <c r="A912" i="20"/>
  <c r="B911" i="20"/>
  <c r="B912" i="20" l="1"/>
  <c r="C912" i="20"/>
  <c r="A913" i="20"/>
  <c r="B913" i="20" l="1"/>
  <c r="A914" i="20"/>
  <c r="C913" i="20"/>
  <c r="B914" i="20" l="1"/>
  <c r="C914" i="20"/>
  <c r="A915" i="20"/>
  <c r="B915" i="20" l="1"/>
  <c r="C915" i="20"/>
  <c r="A916" i="20"/>
  <c r="A917" i="20" l="1"/>
  <c r="C916" i="20"/>
  <c r="B916" i="20"/>
  <c r="B917" i="20" l="1"/>
  <c r="C917" i="20"/>
  <c r="A918" i="20"/>
  <c r="B918" i="20" l="1"/>
  <c r="C918" i="20"/>
  <c r="A919" i="20"/>
  <c r="C919" i="20" l="1"/>
  <c r="A920" i="20"/>
  <c r="B919" i="20"/>
  <c r="B920" i="20" l="1"/>
  <c r="C920" i="20"/>
  <c r="A921" i="20"/>
  <c r="B921" i="20" l="1"/>
  <c r="C921" i="20"/>
  <c r="A922" i="20"/>
  <c r="B922" i="20" l="1"/>
  <c r="C922" i="20"/>
  <c r="A923" i="20"/>
  <c r="B923" i="20" l="1"/>
  <c r="C923" i="20"/>
  <c r="A924" i="20"/>
  <c r="A925" i="20" l="1"/>
  <c r="C924" i="20"/>
  <c r="B924" i="20"/>
  <c r="C925" i="20" l="1"/>
  <c r="B925" i="20"/>
  <c r="A926" i="20"/>
  <c r="B926" i="20" l="1"/>
  <c r="C926" i="20"/>
  <c r="A927" i="20"/>
  <c r="C927" i="20" l="1"/>
  <c r="A928" i="20"/>
  <c r="B927" i="20"/>
  <c r="B928" i="20" l="1"/>
  <c r="C928" i="20"/>
  <c r="A929" i="20"/>
  <c r="A930" i="20" l="1"/>
  <c r="B929" i="20"/>
  <c r="C929" i="20"/>
  <c r="B930" i="20" l="1"/>
  <c r="C930" i="20"/>
  <c r="A931" i="20"/>
  <c r="B931" i="20" l="1"/>
  <c r="C931" i="20"/>
  <c r="A932" i="20"/>
  <c r="A933" i="20" l="1"/>
  <c r="C932" i="20"/>
  <c r="B932" i="20"/>
  <c r="B933" i="20" l="1"/>
  <c r="C933" i="20"/>
  <c r="A934" i="20"/>
  <c r="B934" i="20" l="1"/>
  <c r="C934" i="20"/>
  <c r="A935" i="20"/>
  <c r="C935" i="20" l="1"/>
  <c r="A936" i="20"/>
  <c r="B935" i="20"/>
  <c r="B936" i="20" l="1"/>
  <c r="C936" i="20"/>
  <c r="A937" i="20"/>
  <c r="A938" i="20" l="1"/>
  <c r="B937" i="20"/>
  <c r="C937" i="20"/>
  <c r="B938" i="20" l="1"/>
  <c r="C938" i="20"/>
  <c r="A939" i="20"/>
  <c r="B939" i="20" l="1"/>
  <c r="C939" i="20"/>
  <c r="A940" i="20"/>
  <c r="A941" i="20" l="1"/>
  <c r="C940" i="20"/>
  <c r="B940" i="20"/>
  <c r="B941" i="20" l="1"/>
  <c r="C941" i="20"/>
  <c r="A942" i="20"/>
  <c r="B942" i="20" l="1"/>
  <c r="C942" i="20"/>
  <c r="A943" i="20"/>
  <c r="C943" i="20" l="1"/>
  <c r="A944" i="20"/>
  <c r="B943" i="20"/>
  <c r="B944" i="20" l="1"/>
  <c r="C944" i="20"/>
  <c r="A945" i="20"/>
  <c r="B945" i="20" l="1"/>
  <c r="C945" i="20"/>
  <c r="A946" i="20"/>
  <c r="B946" i="20" l="1"/>
  <c r="C946" i="20"/>
  <c r="A947" i="20"/>
  <c r="B947" i="20" l="1"/>
  <c r="C947" i="20"/>
  <c r="A948" i="20"/>
  <c r="A949" i="20" l="1"/>
  <c r="C948" i="20"/>
  <c r="B948" i="20"/>
  <c r="B949" i="20" l="1"/>
  <c r="C949" i="20"/>
  <c r="A950" i="20"/>
  <c r="B950" i="20" l="1"/>
  <c r="C950" i="20"/>
  <c r="A951" i="20"/>
  <c r="C951" i="20" l="1"/>
  <c r="A952" i="20"/>
  <c r="B951" i="20"/>
  <c r="F22" i="20"/>
  <c r="B952" i="20" l="1"/>
  <c r="C952" i="20"/>
  <c r="A953" i="20"/>
  <c r="A954" i="20" l="1"/>
  <c r="B953" i="20"/>
  <c r="C953" i="20"/>
  <c r="B954" i="20" l="1"/>
  <c r="C954" i="20"/>
  <c r="A955" i="20"/>
  <c r="B955" i="20" l="1"/>
  <c r="C955" i="20"/>
  <c r="A956" i="20"/>
  <c r="A957" i="20" l="1"/>
  <c r="B956" i="20"/>
  <c r="C956" i="20"/>
  <c r="B957" i="20" l="1"/>
  <c r="C957" i="20"/>
  <c r="A958" i="20"/>
  <c r="B958" i="20" l="1"/>
  <c r="C958" i="20"/>
  <c r="A959" i="20"/>
  <c r="C959" i="20" l="1"/>
  <c r="A960" i="20"/>
  <c r="B959" i="20"/>
  <c r="C960" i="20" l="1"/>
  <c r="A961" i="20"/>
  <c r="B960" i="20"/>
  <c r="B961" i="20" l="1"/>
  <c r="C961" i="20"/>
  <c r="A962" i="20"/>
  <c r="B962" i="20" l="1"/>
  <c r="C962" i="20"/>
  <c r="A963" i="20"/>
  <c r="B963" i="20" l="1"/>
  <c r="C963" i="20"/>
  <c r="A964" i="20"/>
  <c r="A965" i="20" l="1"/>
  <c r="C964" i="20"/>
  <c r="B964" i="20"/>
  <c r="B965" i="20" l="1"/>
  <c r="A966" i="20"/>
  <c r="C965" i="20"/>
  <c r="B966" i="20" l="1"/>
  <c r="C966" i="20"/>
  <c r="A967" i="20"/>
  <c r="C967" i="20" l="1"/>
  <c r="A968" i="20"/>
  <c r="B967" i="20"/>
  <c r="C968" i="20" l="1"/>
  <c r="A969" i="20"/>
  <c r="B968" i="20"/>
  <c r="B969" i="20" l="1"/>
  <c r="C969" i="20"/>
  <c r="A970" i="20"/>
  <c r="B970" i="20" l="1"/>
  <c r="C970" i="20"/>
  <c r="A971" i="20"/>
  <c r="B971" i="20" l="1"/>
  <c r="C971" i="20"/>
  <c r="A972" i="20"/>
  <c r="A973" i="20" l="1"/>
  <c r="B972" i="20"/>
  <c r="C972" i="20"/>
  <c r="B973" i="20" l="1"/>
  <c r="A974" i="20"/>
  <c r="C973" i="20"/>
  <c r="B974" i="20" l="1"/>
  <c r="C974" i="20"/>
  <c r="A975" i="20"/>
  <c r="C975" i="20" l="1"/>
  <c r="A976" i="20"/>
  <c r="B975" i="20"/>
  <c r="C976" i="20" l="1"/>
  <c r="A977" i="20"/>
  <c r="B976" i="20"/>
  <c r="B977" i="20" l="1"/>
  <c r="C977" i="20"/>
  <c r="A978" i="20"/>
  <c r="B978" i="20" l="1"/>
  <c r="C978" i="20"/>
  <c r="A979" i="20"/>
  <c r="B979" i="20" l="1"/>
  <c r="C979" i="20"/>
  <c r="A980" i="20"/>
  <c r="A981" i="20" l="1"/>
  <c r="B980" i="20"/>
  <c r="C980" i="20"/>
  <c r="B981" i="20" l="1"/>
  <c r="A982" i="20"/>
  <c r="C981" i="20"/>
  <c r="B982" i="20" l="1"/>
  <c r="C982" i="20"/>
  <c r="A983" i="20"/>
  <c r="C983" i="20" l="1"/>
  <c r="A984" i="20"/>
  <c r="B983" i="20"/>
  <c r="C984" i="20" l="1"/>
  <c r="A985" i="20"/>
  <c r="B984" i="20"/>
  <c r="B985" i="20" l="1"/>
  <c r="C985" i="20"/>
  <c r="A986" i="20"/>
  <c r="B986" i="20" l="1"/>
  <c r="C986" i="20"/>
  <c r="A987" i="20"/>
  <c r="B987" i="20" l="1"/>
  <c r="C987" i="20"/>
  <c r="A988" i="20"/>
  <c r="A989" i="20" l="1"/>
  <c r="B988" i="20"/>
  <c r="C988" i="20"/>
  <c r="B989" i="20" l="1"/>
  <c r="A990" i="20"/>
  <c r="C989" i="20"/>
  <c r="B990" i="20" l="1"/>
  <c r="C990" i="20"/>
  <c r="A991" i="20"/>
  <c r="C991" i="20" l="1"/>
  <c r="A992" i="20"/>
  <c r="B991" i="20"/>
  <c r="C992" i="20" l="1"/>
  <c r="A993" i="20"/>
  <c r="B992" i="20"/>
  <c r="B993" i="20" l="1"/>
  <c r="C993" i="20"/>
  <c r="A994" i="20"/>
  <c r="B994" i="20" l="1"/>
  <c r="C994" i="20"/>
  <c r="A995" i="20"/>
  <c r="B995" i="20" l="1"/>
  <c r="C995" i="20"/>
  <c r="A996" i="20"/>
  <c r="A997" i="20" l="1"/>
  <c r="B996" i="20"/>
  <c r="C996" i="20"/>
  <c r="B997" i="20" l="1"/>
  <c r="A998" i="20"/>
  <c r="C997" i="20"/>
  <c r="B998" i="20" l="1"/>
  <c r="C998" i="20"/>
  <c r="A999" i="20"/>
  <c r="C999" i="20" l="1"/>
  <c r="A1000" i="20"/>
  <c r="B999" i="20"/>
  <c r="C1000" i="20" l="1"/>
  <c r="A1001" i="20"/>
  <c r="B1000" i="20"/>
  <c r="B1001" i="20" l="1"/>
  <c r="C1001" i="20"/>
  <c r="A1002" i="20"/>
  <c r="B1002" i="20" l="1"/>
  <c r="C1002" i="20"/>
  <c r="A1003" i="20"/>
  <c r="B1003" i="20" l="1"/>
  <c r="C1003" i="20"/>
  <c r="A1004" i="20"/>
  <c r="A1005" i="20" l="1"/>
  <c r="B1004" i="20"/>
  <c r="C1004" i="20"/>
  <c r="B1005" i="20" l="1"/>
  <c r="A1006" i="20"/>
  <c r="C1005" i="20"/>
  <c r="B1006" i="20" l="1"/>
  <c r="C1006" i="20"/>
  <c r="A1007" i="20"/>
  <c r="C1007" i="20" l="1"/>
  <c r="A1008" i="20"/>
  <c r="B1007" i="20"/>
  <c r="C1008" i="20" l="1"/>
  <c r="A1009" i="20"/>
  <c r="B1008" i="20"/>
  <c r="B1009" i="20" l="1"/>
  <c r="C1009" i="20"/>
  <c r="A1010" i="20"/>
  <c r="B1010" i="20" l="1"/>
  <c r="C1010" i="20"/>
  <c r="A1011" i="20"/>
  <c r="B1011" i="20" l="1"/>
  <c r="C1011" i="20"/>
  <c r="A1012" i="20"/>
  <c r="A1013" i="20" l="1"/>
  <c r="B1012" i="20"/>
  <c r="C1012" i="20"/>
  <c r="B1013" i="20" l="1"/>
  <c r="F18" i="20" s="1"/>
  <c r="C1013" i="20"/>
</calcChain>
</file>

<file path=xl/sharedStrings.xml><?xml version="1.0" encoding="utf-8"?>
<sst xmlns="http://schemas.openxmlformats.org/spreadsheetml/2006/main" count="70" uniqueCount="67">
  <si>
    <t>Triangular</t>
  </si>
  <si>
    <t>Uniform</t>
  </si>
  <si>
    <t>Lognorm</t>
  </si>
  <si>
    <t>Normal</t>
  </si>
  <si>
    <t>Constant</t>
  </si>
  <si>
    <t>Binary</t>
  </si>
  <si>
    <t>Hubbard Decision Research
2S410 Canterbury Ct
Glen Ellyn, IL 60137
www.hubbardresearch.com</t>
  </si>
  <si>
    <t xml:space="preserve">This is the problem in the book about the a pharmacutical manufacturer evaluating production methods of an overseas supplier.  There were two possible production methods used.  Historically, the preferred production method produced a batch acceptance rate of 70%.  A cheaper production method produced a batch acceptance rate of only 30%.  There are currently two suppliers being used, one with more total batches produced.  The question is, based on the rate of batch acceptance, which of the suppliers is more likely to be using the preferred production method?  Although many people might believe that Supplier B has a better acceptance rate (although it has fewer batches in total, it has rejected none of them), the two suppliers have exactly the same probability of using the preferred method.  Sample size affects this calculation.  This assumes that either production method is equally likely at first.  </t>
  </si>
  <si>
    <t>Assumptions</t>
  </si>
  <si>
    <t>Batch acceptance rate with given method</t>
  </si>
  <si>
    <t>Initial probability that given method is used</t>
  </si>
  <si>
    <t>Good Method</t>
  </si>
  <si>
    <t>Bad Method</t>
  </si>
  <si>
    <t>Comparison of Suppliers - Who is more likely to be using the preferred method?</t>
  </si>
  <si>
    <t>Supplier A</t>
  </si>
  <si>
    <t>Supplier B</t>
  </si>
  <si>
    <t>Total number of batches from this supplier to date (including both accepted and rejected)</t>
  </si>
  <si>
    <t>Number of batches that were rejected</t>
  </si>
  <si>
    <t>Probability of observing this result if the preferred method is used</t>
  </si>
  <si>
    <t>Probability of observing this result if cheaper method is used</t>
  </si>
  <si>
    <t>Overall probability of observing this result - this is is the weighted average of the two probabilities above given our assumptions about the initial likelihood of each</t>
  </si>
  <si>
    <t>Probability that prefered method is used</t>
  </si>
  <si>
    <t>Probability that bad method is used</t>
  </si>
  <si>
    <t>Mean</t>
  </si>
  <si>
    <t>Standard Deviation</t>
  </si>
  <si>
    <t>The "Normal" distribution, also known as the Guasian distribution.  If you enter the mean and standard deviation of an estimated value, this spreadsheet will compute the probability that the true value is below an amount you want to check against.  The values are currently set to show the lower bound of the example in the book on page 182.  But you can change these values and see how the chart changes.</t>
  </si>
  <si>
    <t>Variables and Estimates</t>
  </si>
  <si>
    <t>The number of standard deviations the lower bound is from the mean.  Note that a negative value here means it is below mean.  The standard deviations for the upper bound would be the same number but a positve value.</t>
  </si>
  <si>
    <t xml:space="preserve">The upper bound from the example in the book. </t>
  </si>
  <si>
    <t xml:space="preserve">The lower bound from the example in the book. </t>
  </si>
  <si>
    <t>The probability that the value is below the lower bound.  If you change this value, you will see the chart below change so that you get a sense of how different probabilities look on a normal distribution.</t>
  </si>
  <si>
    <t>The probability that the value is above the lower bound.</t>
  </si>
  <si>
    <t>Percentile</t>
  </si>
  <si>
    <t>Standard Normal</t>
  </si>
  <si>
    <t>Weight Below</t>
  </si>
  <si>
    <t>Weight Above</t>
  </si>
  <si>
    <t>The size of the area in blue shows the probability (shown in row 7) that the estimated value is below the given amount  (in this case, the lower bound of a range)</t>
  </si>
  <si>
    <t>The Drug Company Experiment Example: The Difference Between Population Proportions (Chapter 3)</t>
  </si>
  <si>
    <t>This worksheet explains the example in Chapter 3 of a hypothetical major experiment in the pharmacutical industry.  The problem was to compare the outcomes of different risk management approaches to determine if risks actually decreased.  The event being observed is fairly rare so a large number of samples were needed to determine if a reduction in risk really happened.
This is a standard problem in statistics where we need to compare the observed proportions between two groups. We could apply this to determining whether the number of customers complained under one policy or another.   In this case we are trying to determine if the difference between the number of acccidents in two groups was just chance of if the risk management method can really be credited for it.</t>
  </si>
  <si>
    <t>Number of incidents</t>
  </si>
  <si>
    <t>Number of Samples</t>
  </si>
  <si>
    <t>Proportion</t>
  </si>
  <si>
    <t>Control Group (Where new risk management methods were not used)</t>
  </si>
  <si>
    <t>Test Group (Where new risk management methods were used)</t>
  </si>
  <si>
    <t>Difference between the proportions</t>
  </si>
  <si>
    <t>Standard error of the difference between the proportions.   For now, just know that this quantity is like a unit of measure for how much uncertainty we have from these random samples.</t>
  </si>
  <si>
    <t>Chance the difference in proportions could just be a coincidence.  Given how much uncertainty we have from the random sample, this shows us the likelihood that the result was an accident.</t>
  </si>
  <si>
    <t>Table of Contents for Examples for Measurement</t>
  </si>
  <si>
    <t>An Example of Irrational Belief in Small Numbers (Chapter 7)</t>
  </si>
  <si>
    <t>Normal Distribution Illustration (Chapter 10)</t>
  </si>
  <si>
    <t>Calcs for Chart Boundaries</t>
  </si>
  <si>
    <t>w/Data</t>
  </si>
  <si>
    <t>Prior</t>
  </si>
  <si>
    <t>Population Proportion</t>
  </si>
  <si>
    <t>Chart Distribution Calculations</t>
  </si>
  <si>
    <t>P95</t>
  </si>
  <si>
    <t>Median</t>
  </si>
  <si>
    <t>P5</t>
  </si>
  <si>
    <t>Total Observations</t>
  </si>
  <si>
    <t>"Misses"</t>
  </si>
  <si>
    <t>beta</t>
  </si>
  <si>
    <t>"Hits"</t>
  </si>
  <si>
    <t>alpha</t>
  </si>
  <si>
    <t>Observations</t>
  </si>
  <si>
    <t>This spreadsheet computes how uncertainty about an estimate of a "population proportion" (e.g., "what percentage of customers want X?").  It uses a method called a beta distrubtion, which allows for establishing a "prior" uncertainty which is updated with new data.  Enter values in the yellow "prior" fields to set the initial estimate.  Enter "hits" and "misses" from a random sample in the yellow "Observations" fields.</t>
  </si>
  <si>
    <t xml:space="preserve">1) Controlled Experiment Example from Chapter 3
2) Irrational Belief in Small Samples from Chapter 7
3) Survey Example using a Normal Distribution from Chapter 10
4) Beta Distribution Population Proportion Example Chapter 12 
</t>
  </si>
  <si>
    <t>The Beta Distribution (Chapter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</si>
</sst>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0.000"/>
  </numFmts>
  <fonts count="16" x14ac:knownFonts="1">
    <font>
      <sz val="11"/>
      <color theme="1"/>
      <name val="Calibri"/>
      <family val="2"/>
      <scheme val="minor"/>
    </font>
    <font>
      <sz val="11"/>
      <color theme="1"/>
      <name val="Calibri"/>
      <family val="2"/>
      <scheme val="minor"/>
    </font>
    <font>
      <sz val="11"/>
      <color theme="0"/>
      <name val="Calibri"/>
      <family val="2"/>
      <scheme val="minor"/>
    </font>
    <font>
      <b/>
      <sz val="14"/>
      <color theme="0"/>
      <name val="Calibri"/>
      <family val="2"/>
      <scheme val="minor"/>
    </font>
    <font>
      <b/>
      <sz val="12"/>
      <color theme="0"/>
      <name val="Calibri"/>
      <family val="2"/>
      <scheme val="minor"/>
    </font>
    <font>
      <sz val="14"/>
      <color theme="1"/>
      <name val="Calibri"/>
      <family val="2"/>
      <scheme val="minor"/>
    </font>
    <font>
      <sz val="9"/>
      <color theme="1"/>
      <name val="Calibri"/>
      <family val="2"/>
      <scheme val="minor"/>
    </font>
    <font>
      <sz val="28"/>
      <color theme="1"/>
      <name val="Calibri"/>
      <family val="2"/>
      <scheme val="minor"/>
    </font>
    <font>
      <sz val="48"/>
      <color theme="1"/>
      <name val="Calibri"/>
      <family val="2"/>
      <scheme val="minor"/>
    </font>
    <font>
      <u/>
      <sz val="14"/>
      <color theme="10"/>
      <name val="Calibri"/>
      <family val="2"/>
      <scheme val="minor"/>
    </font>
    <font>
      <u/>
      <sz val="10"/>
      <color theme="10"/>
      <name val="Calibri"/>
      <family val="2"/>
      <scheme val="minor"/>
    </font>
    <font>
      <b/>
      <sz val="11"/>
      <color theme="0"/>
      <name val="Calibri"/>
      <family val="2"/>
      <scheme val="minor"/>
    </font>
    <font>
      <b/>
      <sz val="24"/>
      <color theme="0"/>
      <name val="Calibri"/>
      <family val="2"/>
      <scheme val="minor"/>
    </font>
    <font>
      <sz val="10"/>
      <name val="Arial"/>
      <family val="2"/>
    </font>
    <font>
      <sz val="12"/>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s>
  <borders count="26">
    <border>
      <left/>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0" fontId="5" fillId="0" borderId="0"/>
    <xf numFmtId="0" fontId="9" fillId="0" borderId="0" applyNumberFormat="0" applyFill="0" applyBorder="0" applyAlignment="0" applyProtection="0"/>
    <xf numFmtId="9" fontId="1" fillId="0" borderId="0" applyFont="0" applyFill="0" applyBorder="0" applyAlignment="0" applyProtection="0"/>
    <xf numFmtId="0" fontId="13" fillId="0" borderId="0"/>
    <xf numFmtId="0" fontId="1" fillId="0" borderId="0"/>
  </cellStyleXfs>
  <cellXfs count="150">
    <xf numFmtId="0" fontId="0" fillId="0" borderId="0" xfId="0"/>
    <xf numFmtId="0" fontId="3" fillId="2" borderId="0" xfId="0" applyFont="1" applyFill="1"/>
    <xf numFmtId="0" fontId="5" fillId="0" borderId="0" xfId="2"/>
    <xf numFmtId="0" fontId="5" fillId="0" borderId="3" xfId="2" applyBorder="1"/>
    <xf numFmtId="0" fontId="5" fillId="3" borderId="4" xfId="2" applyFill="1" applyBorder="1"/>
    <xf numFmtId="0" fontId="5" fillId="0" borderId="4" xfId="2" applyBorder="1"/>
    <xf numFmtId="0" fontId="5" fillId="0" borderId="1" xfId="2" applyBorder="1"/>
    <xf numFmtId="0" fontId="1" fillId="0" borderId="0" xfId="2" applyFont="1"/>
    <xf numFmtId="0" fontId="7" fillId="0" borderId="0" xfId="2" applyFont="1" applyAlignment="1">
      <alignment vertical="center" wrapText="1"/>
    </xf>
    <xf numFmtId="0" fontId="7" fillId="0" borderId="6" xfId="2" applyFont="1" applyBorder="1" applyAlignment="1">
      <alignment vertical="center" wrapText="1"/>
    </xf>
    <xf numFmtId="0" fontId="8" fillId="0" borderId="0" xfId="2" applyFont="1" applyAlignment="1">
      <alignment vertical="center" wrapText="1"/>
    </xf>
    <xf numFmtId="0" fontId="5" fillId="0" borderId="7" xfId="2" applyBorder="1"/>
    <xf numFmtId="0" fontId="5" fillId="3" borderId="8" xfId="2" applyFill="1" applyBorder="1"/>
    <xf numFmtId="0" fontId="5" fillId="0" borderId="8" xfId="2" applyBorder="1"/>
    <xf numFmtId="0" fontId="5" fillId="0" borderId="9" xfId="2" applyBorder="1"/>
    <xf numFmtId="0" fontId="5" fillId="3" borderId="0" xfId="2" applyFill="1"/>
    <xf numFmtId="0" fontId="6" fillId="3" borderId="0" xfId="2" applyFont="1" applyFill="1" applyAlignment="1">
      <alignment vertical="center"/>
    </xf>
    <xf numFmtId="0" fontId="4" fillId="2" borderId="5" xfId="0" applyFont="1" applyFill="1" applyBorder="1" applyAlignment="1">
      <alignment wrapText="1"/>
    </xf>
    <xf numFmtId="0" fontId="0" fillId="2" borderId="11" xfId="0" applyFill="1" applyBorder="1"/>
    <xf numFmtId="0" fontId="0" fillId="4" borderId="1" xfId="0" applyFill="1" applyBorder="1"/>
    <xf numFmtId="0" fontId="0" fillId="0" borderId="6" xfId="0" applyBorder="1"/>
    <xf numFmtId="0" fontId="0" fillId="4" borderId="1" xfId="0" applyFill="1" applyBorder="1" applyAlignment="1">
      <alignment horizontal="right"/>
    </xf>
    <xf numFmtId="9" fontId="1" fillId="0" borderId="14" xfId="4" applyFont="1" applyBorder="1"/>
    <xf numFmtId="9" fontId="1" fillId="0" borderId="15" xfId="4" applyFont="1" applyBorder="1"/>
    <xf numFmtId="0" fontId="0" fillId="4" borderId="7" xfId="0" applyFill="1" applyBorder="1" applyAlignment="1">
      <alignment horizontal="right"/>
    </xf>
    <xf numFmtId="9" fontId="1" fillId="0" borderId="16" xfId="4" applyFont="1" applyBorder="1"/>
    <xf numFmtId="9" fontId="1" fillId="0" borderId="17" xfId="4" applyFont="1" applyBorder="1"/>
    <xf numFmtId="0" fontId="0" fillId="0" borderId="1" xfId="0" applyBorder="1" applyAlignment="1">
      <alignment wrapText="1"/>
    </xf>
    <xf numFmtId="0" fontId="0" fillId="0" borderId="0" xfId="0" applyAlignment="1">
      <alignment wrapText="1"/>
    </xf>
    <xf numFmtId="0" fontId="0" fillId="4" borderId="14" xfId="0" applyFill="1" applyBorder="1" applyAlignment="1">
      <alignment horizontal="center"/>
    </xf>
    <xf numFmtId="0" fontId="0" fillId="4" borderId="15" xfId="0" applyFill="1" applyBorder="1" applyAlignment="1">
      <alignment horizontal="center"/>
    </xf>
    <xf numFmtId="0" fontId="0" fillId="4" borderId="1" xfId="0" applyFill="1" applyBorder="1" applyAlignment="1">
      <alignment wrapText="1"/>
    </xf>
    <xf numFmtId="0" fontId="0" fillId="0" borderId="14" xfId="0" applyBorder="1"/>
    <xf numFmtId="0" fontId="0" fillId="0" borderId="15" xfId="0" applyBorder="1"/>
    <xf numFmtId="164" fontId="1" fillId="0" borderId="14" xfId="4" applyNumberFormat="1" applyFont="1" applyBorder="1"/>
    <xf numFmtId="164" fontId="1" fillId="0" borderId="15" xfId="4" applyNumberFormat="1" applyFont="1" applyBorder="1"/>
    <xf numFmtId="164" fontId="1" fillId="0" borderId="0" xfId="4" applyNumberFormat="1" applyFont="1" applyBorder="1"/>
    <xf numFmtId="164" fontId="1" fillId="0" borderId="6" xfId="4" applyNumberFormat="1" applyFont="1" applyBorder="1"/>
    <xf numFmtId="0" fontId="0" fillId="4" borderId="7" xfId="0" applyFill="1" applyBorder="1" applyAlignment="1">
      <alignment wrapText="1"/>
    </xf>
    <xf numFmtId="164" fontId="1" fillId="0" borderId="8" xfId="4" applyNumberFormat="1" applyFont="1" applyBorder="1"/>
    <xf numFmtId="164" fontId="1" fillId="0" borderId="9" xfId="4" applyNumberFormat="1" applyFont="1" applyBorder="1"/>
    <xf numFmtId="0" fontId="0" fillId="0" borderId="7" xfId="0" applyBorder="1"/>
    <xf numFmtId="0" fontId="0" fillId="0" borderId="8" xfId="0" applyBorder="1"/>
    <xf numFmtId="0" fontId="0" fillId="0" borderId="9" xfId="0" applyBorder="1"/>
    <xf numFmtId="0" fontId="0" fillId="0" borderId="1" xfId="0" applyBorder="1"/>
    <xf numFmtId="0" fontId="0" fillId="0" borderId="6" xfId="0" applyBorder="1" applyAlignment="1">
      <alignment horizontal="right" vertical="center"/>
    </xf>
    <xf numFmtId="165" fontId="0" fillId="0" borderId="6" xfId="0" applyNumberFormat="1" applyBorder="1" applyAlignment="1">
      <alignment horizontal="right" vertical="center"/>
    </xf>
    <xf numFmtId="43" fontId="1" fillId="0" borderId="6" xfId="1" applyFont="1" applyBorder="1" applyAlignment="1">
      <alignment horizontal="right" vertical="center"/>
    </xf>
    <xf numFmtId="164" fontId="1" fillId="0" borderId="6" xfId="4" applyNumberFormat="1" applyFont="1" applyBorder="1" applyAlignment="1">
      <alignment horizontal="right" vertical="center"/>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2" fillId="2" borderId="0" xfId="0" applyFont="1" applyFill="1"/>
    <xf numFmtId="2" fontId="0" fillId="0" borderId="0" xfId="0" applyNumberFormat="1"/>
    <xf numFmtId="1" fontId="0" fillId="0" borderId="0" xfId="0" applyNumberFormat="1"/>
    <xf numFmtId="0" fontId="5" fillId="3" borderId="6" xfId="2" applyFill="1" applyBorder="1"/>
    <xf numFmtId="0" fontId="6" fillId="3" borderId="6" xfId="2" applyFont="1" applyFill="1" applyBorder="1" applyAlignment="1">
      <alignment vertical="center"/>
    </xf>
    <xf numFmtId="0" fontId="10" fillId="3" borderId="6" xfId="3" applyFont="1" applyFill="1" applyBorder="1" applyAlignment="1">
      <alignment vertical="center"/>
    </xf>
    <xf numFmtId="0" fontId="5" fillId="0" borderId="0" xfId="2" applyAlignment="1">
      <alignment vertical="center"/>
    </xf>
    <xf numFmtId="0" fontId="0" fillId="2" borderId="22" xfId="0" applyFill="1" applyBorder="1"/>
    <xf numFmtId="0" fontId="0" fillId="2" borderId="18" xfId="0" applyFill="1" applyBorder="1"/>
    <xf numFmtId="0" fontId="0" fillId="2" borderId="19" xfId="0" applyFill="1" applyBorder="1"/>
    <xf numFmtId="0" fontId="11" fillId="2" borderId="1" xfId="0" applyFont="1" applyFill="1" applyBorder="1"/>
    <xf numFmtId="0" fontId="11" fillId="2" borderId="20" xfId="0" applyFont="1" applyFill="1" applyBorder="1"/>
    <xf numFmtId="0" fontId="14" fillId="3" borderId="23" xfId="0" applyFont="1" applyFill="1" applyBorder="1"/>
    <xf numFmtId="0" fontId="14" fillId="3" borderId="1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0" fillId="2" borderId="24" xfId="0" applyFill="1" applyBorder="1"/>
    <xf numFmtId="0" fontId="11" fillId="2" borderId="0" xfId="0" applyFont="1" applyFill="1"/>
    <xf numFmtId="0" fontId="11" fillId="2" borderId="25" xfId="0" applyFont="1" applyFill="1" applyBorder="1"/>
    <xf numFmtId="164" fontId="14" fillId="3" borderId="25" xfId="4" applyNumberFormat="1" applyFont="1" applyFill="1" applyBorder="1"/>
    <xf numFmtId="164" fontId="14" fillId="3" borderId="15" xfId="4" applyNumberFormat="1" applyFont="1" applyFill="1" applyBorder="1"/>
    <xf numFmtId="164" fontId="14" fillId="3" borderId="17" xfId="4" applyNumberFormat="1" applyFont="1" applyFill="1" applyBorder="1"/>
    <xf numFmtId="0" fontId="0" fillId="5" borderId="9" xfId="0" applyFill="1" applyBorder="1"/>
    <xf numFmtId="0" fontId="0" fillId="5" borderId="8" xfId="0" applyFill="1" applyBorder="1"/>
    <xf numFmtId="0" fontId="0" fillId="5" borderId="7" xfId="0" applyFill="1" applyBorder="1"/>
    <xf numFmtId="0" fontId="0" fillId="5" borderId="6" xfId="0" applyFill="1" applyBorder="1"/>
    <xf numFmtId="0" fontId="0" fillId="5" borderId="0" xfId="0" applyFill="1"/>
    <xf numFmtId="0" fontId="0" fillId="5" borderId="1" xfId="0" applyFill="1" applyBorder="1"/>
    <xf numFmtId="0" fontId="0" fillId="5" borderId="5" xfId="0" applyFill="1" applyBorder="1"/>
    <xf numFmtId="0" fontId="0" fillId="5" borderId="4" xfId="0" applyFill="1" applyBorder="1"/>
    <xf numFmtId="0" fontId="0" fillId="5" borderId="3" xfId="0" applyFill="1" applyBorder="1"/>
    <xf numFmtId="0" fontId="4" fillId="2" borderId="0" xfId="0" applyFont="1" applyFill="1" applyAlignment="1">
      <alignment wrapText="1"/>
    </xf>
    <xf numFmtId="165" fontId="15" fillId="5" borderId="9" xfId="0" applyNumberFormat="1" applyFont="1" applyFill="1" applyBorder="1"/>
    <xf numFmtId="165" fontId="15" fillId="5" borderId="8" xfId="0" applyNumberFormat="1" applyFont="1" applyFill="1" applyBorder="1"/>
    <xf numFmtId="165" fontId="15" fillId="5" borderId="6" xfId="0" applyNumberFormat="1" applyFont="1" applyFill="1" applyBorder="1"/>
    <xf numFmtId="165" fontId="15" fillId="5" borderId="0" xfId="0" applyNumberFormat="1" applyFont="1" applyFill="1"/>
    <xf numFmtId="0" fontId="3" fillId="5" borderId="6" xfId="0" applyFont="1" applyFill="1" applyBorder="1" applyAlignment="1">
      <alignment wrapText="1"/>
    </xf>
    <xf numFmtId="0" fontId="3" fillId="5" borderId="0" xfId="0" applyFont="1" applyFill="1" applyAlignment="1">
      <alignment wrapText="1"/>
    </xf>
    <xf numFmtId="0" fontId="3" fillId="5" borderId="1" xfId="0" applyFont="1" applyFill="1" applyBorder="1" applyAlignment="1">
      <alignment wrapText="1"/>
    </xf>
    <xf numFmtId="0" fontId="0" fillId="6" borderId="6" xfId="0" applyFill="1" applyBorder="1"/>
    <xf numFmtId="0" fontId="0" fillId="6" borderId="0" xfId="0" applyFill="1"/>
    <xf numFmtId="0" fontId="3" fillId="2" borderId="6" xfId="0" applyFont="1" applyFill="1" applyBorder="1" applyAlignment="1">
      <alignment wrapText="1"/>
    </xf>
    <xf numFmtId="0" fontId="3" fillId="2" borderId="0" xfId="0" applyFont="1" applyFill="1" applyAlignment="1">
      <alignment wrapText="1"/>
    </xf>
    <xf numFmtId="0" fontId="3" fillId="2" borderId="1" xfId="0" applyFont="1" applyFill="1" applyBorder="1" applyAlignment="1">
      <alignment wrapText="1"/>
    </xf>
    <xf numFmtId="0" fontId="6" fillId="0" borderId="5" xfId="2" applyFont="1" applyBorder="1" applyAlignment="1">
      <alignment horizontal="center" vertical="top" wrapText="1"/>
    </xf>
    <xf numFmtId="0" fontId="6" fillId="0" borderId="6" xfId="2" applyFont="1" applyBorder="1" applyAlignment="1">
      <alignment horizontal="center" vertical="top" wrapText="1"/>
    </xf>
    <xf numFmtId="0" fontId="14" fillId="0" borderId="0" xfId="2" applyFont="1" applyAlignment="1">
      <alignment horizontal="left" vertical="top" wrapText="1"/>
    </xf>
    <xf numFmtId="0" fontId="14" fillId="0" borderId="6" xfId="2" applyFont="1" applyBorder="1" applyAlignment="1">
      <alignment horizontal="left" vertical="top" wrapText="1"/>
    </xf>
    <xf numFmtId="0" fontId="0" fillId="0" borderId="1" xfId="0" applyBorder="1" applyAlignment="1">
      <alignment horizontal="left" wrapText="1"/>
    </xf>
    <xf numFmtId="0" fontId="0" fillId="0" borderId="0" xfId="0" applyAlignment="1">
      <alignment horizontal="left" wrapText="1"/>
    </xf>
    <xf numFmtId="0" fontId="0" fillId="0" borderId="6" xfId="0" applyBorder="1" applyAlignment="1">
      <alignment horizontal="left" wrapText="1"/>
    </xf>
    <xf numFmtId="0" fontId="0" fillId="4" borderId="1" xfId="0" applyFill="1" applyBorder="1" applyAlignment="1">
      <alignment horizontal="right" wrapText="1"/>
    </xf>
    <xf numFmtId="0" fontId="0" fillId="4" borderId="0" xfId="0" applyFill="1" applyAlignment="1">
      <alignment horizontal="right"/>
    </xf>
    <xf numFmtId="0" fontId="0" fillId="4" borderId="20" xfId="0" applyFill="1" applyBorder="1" applyAlignment="1">
      <alignment horizontal="right"/>
    </xf>
    <xf numFmtId="0" fontId="0" fillId="4" borderId="7" xfId="0" applyFill="1" applyBorder="1" applyAlignment="1">
      <alignment horizontal="right" wrapText="1"/>
    </xf>
    <xf numFmtId="0" fontId="0" fillId="4" borderId="8" xfId="0" applyFill="1" applyBorder="1" applyAlignment="1">
      <alignment horizontal="right"/>
    </xf>
    <xf numFmtId="0" fontId="0" fillId="4" borderId="21" xfId="0" applyFill="1" applyBorder="1" applyAlignment="1">
      <alignment horizontal="right"/>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1" fillId="2" borderId="10" xfId="0" applyFont="1" applyFill="1" applyBorder="1" applyAlignment="1">
      <alignment horizontal="center" wrapText="1"/>
    </xf>
    <xf numFmtId="0" fontId="11" fillId="2" borderId="2" xfId="0" applyFont="1" applyFill="1" applyBorder="1" applyAlignment="1">
      <alignment horizontal="center" wrapText="1"/>
    </xf>
    <xf numFmtId="0" fontId="11" fillId="2" borderId="11" xfId="0" applyFont="1" applyFill="1" applyBorder="1" applyAlignment="1">
      <alignment horizontal="center" wrapText="1"/>
    </xf>
    <xf numFmtId="0" fontId="0" fillId="4" borderId="12" xfId="0" applyFill="1" applyBorder="1" applyAlignment="1">
      <alignment horizontal="center" wrapText="1"/>
    </xf>
    <xf numFmtId="0" fontId="0" fillId="4" borderId="14" xfId="0" applyFill="1" applyBorder="1" applyAlignment="1">
      <alignment horizontal="center" wrapText="1"/>
    </xf>
    <xf numFmtId="0" fontId="0" fillId="4" borderId="13" xfId="0" applyFill="1" applyBorder="1" applyAlignment="1">
      <alignment horizontal="center" wrapText="1"/>
    </xf>
    <xf numFmtId="0" fontId="0" fillId="4" borderId="15" xfId="0" applyFill="1" applyBorder="1" applyAlignment="1">
      <alignment horizontal="center" wrapText="1"/>
    </xf>
    <xf numFmtId="0" fontId="11" fillId="2" borderId="3" xfId="0" applyFont="1" applyFill="1" applyBorder="1" applyAlignment="1">
      <alignment horizontal="center" wrapText="1"/>
    </xf>
    <xf numFmtId="0" fontId="11" fillId="2" borderId="4" xfId="0" applyFont="1" applyFill="1" applyBorder="1" applyAlignment="1">
      <alignment horizontal="center" wrapText="1"/>
    </xf>
    <xf numFmtId="0" fontId="11" fillId="2" borderId="5" xfId="0" applyFont="1" applyFill="1" applyBorder="1" applyAlignment="1">
      <alignment horizontal="center" wrapText="1"/>
    </xf>
    <xf numFmtId="0" fontId="0" fillId="4" borderId="1" xfId="0" applyFill="1" applyBorder="1" applyAlignment="1">
      <alignment horizontal="right" vertical="center" wrapText="1"/>
    </xf>
    <xf numFmtId="0" fontId="0" fillId="4" borderId="0" xfId="0" applyFill="1" applyAlignment="1">
      <alignment horizontal="righ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2" fillId="2" borderId="3" xfId="0" applyFont="1" applyFill="1" applyBorder="1" applyAlignment="1">
      <alignment horizontal="left"/>
    </xf>
    <xf numFmtId="0" fontId="12" fillId="2" borderId="4" xfId="0" applyFont="1" applyFill="1" applyBorder="1" applyAlignment="1">
      <alignment horizontal="left"/>
    </xf>
    <xf numFmtId="0" fontId="12" fillId="2" borderId="5" xfId="0" applyFont="1" applyFill="1" applyBorder="1" applyAlignment="1">
      <alignment horizontal="left"/>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4" fillId="2" borderId="1" xfId="0" applyFont="1" applyFill="1" applyBorder="1" applyAlignment="1">
      <alignment horizontal="center"/>
    </xf>
    <xf numFmtId="0" fontId="4" fillId="2" borderId="0" xfId="0" applyFont="1" applyFill="1" applyAlignment="1">
      <alignment horizontal="center"/>
    </xf>
    <xf numFmtId="0" fontId="0" fillId="0" borderId="1" xfId="0" applyBorder="1" applyAlignment="1">
      <alignment horizontal="center" wrapText="1"/>
    </xf>
    <xf numFmtId="0" fontId="0" fillId="0" borderId="0" xfId="0" applyAlignment="1">
      <alignment horizontal="center" wrapText="1"/>
    </xf>
    <xf numFmtId="0" fontId="4" fillId="2" borderId="6" xfId="0" applyFont="1" applyFill="1" applyBorder="1" applyAlignment="1">
      <alignment horizontal="center"/>
    </xf>
    <xf numFmtId="0" fontId="3" fillId="2" borderId="0" xfId="0" applyFont="1" applyFill="1" applyAlignment="1">
      <alignment horizontal="center" wrapText="1"/>
    </xf>
    <xf numFmtId="0" fontId="3" fillId="2" borderId="3" xfId="0" applyFont="1" applyFill="1" applyBorder="1" applyAlignment="1">
      <alignment horizontal="center" wrapText="1"/>
    </xf>
    <xf numFmtId="0" fontId="3" fillId="2" borderId="5" xfId="0" applyFont="1" applyFill="1" applyBorder="1" applyAlignment="1">
      <alignment horizontal="center" wrapText="1"/>
    </xf>
  </cellXfs>
  <cellStyles count="7">
    <cellStyle name="Comma" xfId="1" builtinId="3"/>
    <cellStyle name="Hyperlink 2" xfId="3" xr:uid="{3F7420D5-9E26-4C00-8618-C72FEA1B11BB}"/>
    <cellStyle name="Normal" xfId="0" builtinId="0"/>
    <cellStyle name="Normal 2" xfId="2" xr:uid="{04303205-0F51-45D4-BE96-194D200A0220}"/>
    <cellStyle name="Normal 2 2" xfId="6" xr:uid="{BAA3F558-8F0A-44B2-960E-B336DD869ED3}"/>
    <cellStyle name="Normal 3" xfId="5" xr:uid="{E443825C-82F7-4B7C-A992-FE7C4ABF39D5}"/>
    <cellStyle name="Percent" xfId="4" builtinId="5"/>
  </cellStyles>
  <dxfs count="4">
    <dxf>
      <fill>
        <patternFill>
          <bgColor theme="0" tint="-4.9989318521683403E-2"/>
        </patternFill>
      </fill>
      <border>
        <vertical style="thin">
          <color auto="1"/>
        </vertical>
      </border>
    </dxf>
    <dxf>
      <fill>
        <patternFill>
          <bgColor theme="7" tint="0.59996337778862885"/>
        </patternFill>
      </fill>
      <border>
        <vertical style="thin">
          <color auto="1"/>
        </vertical>
      </border>
    </dxf>
    <dxf>
      <font>
        <color theme="0"/>
      </font>
      <fill>
        <patternFill>
          <bgColor rgb="FF002060"/>
        </patternFill>
      </fill>
    </dxf>
    <dxf>
      <border>
        <left style="thick">
          <color auto="1"/>
        </left>
        <right style="thick">
          <color auto="1"/>
        </right>
        <bottom style="thick">
          <color auto="1"/>
        </bottom>
      </border>
    </dxf>
  </dxfs>
  <tableStyles count="1" defaultTableStyle="TableStyleMedium2" defaultPivotStyle="PivotStyleLight16">
    <tableStyle name="Variables Table" pivot="0" count="4" xr9:uid="{D0EAE89C-2DE0-471F-9A08-99EA5F27E534}">
      <tableStyleElement type="wholeTable" dxfId="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0"/>
            </a:pPr>
            <a:r>
              <a:rPr lang="en-US" sz="2000" b="0"/>
              <a:t>Normal</a:t>
            </a:r>
            <a:r>
              <a:rPr lang="en-US" sz="2000" b="0" baseline="0"/>
              <a:t> Distribution</a:t>
            </a:r>
            <a:endParaRPr lang="en-US" sz="2000" b="0"/>
          </a:p>
        </c:rich>
      </c:tx>
      <c:layout>
        <c:manualLayout>
          <c:xMode val="edge"/>
          <c:yMode val="edge"/>
          <c:x val="0.33699845899486236"/>
          <c:y val="2.8539678118295459E-2"/>
        </c:manualLayout>
      </c:layout>
      <c:overlay val="0"/>
    </c:title>
    <c:autoTitleDeleted val="0"/>
    <c:plotArea>
      <c:layout>
        <c:manualLayout>
          <c:layoutTarget val="inner"/>
          <c:xMode val="edge"/>
          <c:yMode val="edge"/>
          <c:x val="3.0899737532808402E-2"/>
          <c:y val="0.13614588228289784"/>
          <c:w val="0.95223445728287792"/>
          <c:h val="0.7580515610348354"/>
        </c:manualLayout>
      </c:layout>
      <c:barChart>
        <c:barDir val="col"/>
        <c:grouping val="clustered"/>
        <c:varyColors val="0"/>
        <c:ser>
          <c:idx val="0"/>
          <c:order val="0"/>
          <c:invertIfNegative val="0"/>
          <c:cat>
            <c:numRef>
              <c:f>'Survey with Normal Dist'!$A$16:$A$1065</c:f>
              <c:numCache>
                <c:formatCode>0.00</c:formatCode>
                <c:ptCount val="1050"/>
                <c:pt idx="0">
                  <c:v>-4.99</c:v>
                </c:pt>
                <c:pt idx="1">
                  <c:v>-4.9800000000000004</c:v>
                </c:pt>
                <c:pt idx="2">
                  <c:v>-4.97</c:v>
                </c:pt>
                <c:pt idx="3">
                  <c:v>-4.96</c:v>
                </c:pt>
                <c:pt idx="4">
                  <c:v>-4.95</c:v>
                </c:pt>
                <c:pt idx="5">
                  <c:v>-4.9400000000000004</c:v>
                </c:pt>
                <c:pt idx="6">
                  <c:v>-4.93</c:v>
                </c:pt>
                <c:pt idx="7">
                  <c:v>-4.92</c:v>
                </c:pt>
                <c:pt idx="8">
                  <c:v>-4.91</c:v>
                </c:pt>
                <c:pt idx="9">
                  <c:v>-4.9000000000000004</c:v>
                </c:pt>
                <c:pt idx="10">
                  <c:v>-4.8899999999999997</c:v>
                </c:pt>
                <c:pt idx="11">
                  <c:v>-4.88</c:v>
                </c:pt>
                <c:pt idx="12">
                  <c:v>-4.87</c:v>
                </c:pt>
                <c:pt idx="13">
                  <c:v>-4.8600000000000003</c:v>
                </c:pt>
                <c:pt idx="14">
                  <c:v>-4.8499999999999996</c:v>
                </c:pt>
                <c:pt idx="15">
                  <c:v>-4.84</c:v>
                </c:pt>
                <c:pt idx="16">
                  <c:v>-4.83</c:v>
                </c:pt>
                <c:pt idx="17">
                  <c:v>-4.82</c:v>
                </c:pt>
                <c:pt idx="18">
                  <c:v>-4.8099999999999996</c:v>
                </c:pt>
                <c:pt idx="19">
                  <c:v>-4.8</c:v>
                </c:pt>
                <c:pt idx="20">
                  <c:v>-4.79</c:v>
                </c:pt>
                <c:pt idx="21">
                  <c:v>-4.78</c:v>
                </c:pt>
                <c:pt idx="22">
                  <c:v>-4.7699999999999996</c:v>
                </c:pt>
                <c:pt idx="23">
                  <c:v>-4.7600000000000096</c:v>
                </c:pt>
                <c:pt idx="24">
                  <c:v>-4.7500000000000098</c:v>
                </c:pt>
                <c:pt idx="25">
                  <c:v>-4.74000000000001</c:v>
                </c:pt>
                <c:pt idx="26">
                  <c:v>-4.7300000000000102</c:v>
                </c:pt>
                <c:pt idx="27">
                  <c:v>-4.7200000000000104</c:v>
                </c:pt>
                <c:pt idx="28">
                  <c:v>-4.7100000000000097</c:v>
                </c:pt>
                <c:pt idx="29">
                  <c:v>-4.7000000000000099</c:v>
                </c:pt>
                <c:pt idx="30">
                  <c:v>-4.6900000000000102</c:v>
                </c:pt>
                <c:pt idx="31">
                  <c:v>-4.6800000000000104</c:v>
                </c:pt>
                <c:pt idx="32">
                  <c:v>-4.6700000000000097</c:v>
                </c:pt>
                <c:pt idx="33">
                  <c:v>-4.6600000000000099</c:v>
                </c:pt>
                <c:pt idx="34">
                  <c:v>-4.6500000000000101</c:v>
                </c:pt>
                <c:pt idx="35">
                  <c:v>-4.6400000000000103</c:v>
                </c:pt>
                <c:pt idx="36">
                  <c:v>-4.6300000000000097</c:v>
                </c:pt>
                <c:pt idx="37">
                  <c:v>-4.6200000000000099</c:v>
                </c:pt>
                <c:pt idx="38">
                  <c:v>-4.6100000000000101</c:v>
                </c:pt>
                <c:pt idx="39">
                  <c:v>-4.6000000000000103</c:v>
                </c:pt>
                <c:pt idx="40">
                  <c:v>-4.5900000000000096</c:v>
                </c:pt>
                <c:pt idx="41">
                  <c:v>-4.5800000000000098</c:v>
                </c:pt>
                <c:pt idx="42">
                  <c:v>-4.5700000000000101</c:v>
                </c:pt>
                <c:pt idx="43">
                  <c:v>-4.5600000000000103</c:v>
                </c:pt>
                <c:pt idx="44">
                  <c:v>-4.5500000000000096</c:v>
                </c:pt>
                <c:pt idx="45">
                  <c:v>-4.5400000000000098</c:v>
                </c:pt>
                <c:pt idx="46">
                  <c:v>-4.53000000000001</c:v>
                </c:pt>
                <c:pt idx="47">
                  <c:v>-4.5200000000000102</c:v>
                </c:pt>
                <c:pt idx="48">
                  <c:v>-4.5100000000000096</c:v>
                </c:pt>
                <c:pt idx="49">
                  <c:v>-4.5000000000000098</c:v>
                </c:pt>
                <c:pt idx="50">
                  <c:v>-4.49000000000001</c:v>
                </c:pt>
                <c:pt idx="51">
                  <c:v>-4.4800000000000102</c:v>
                </c:pt>
                <c:pt idx="52">
                  <c:v>-4.4700000000000104</c:v>
                </c:pt>
                <c:pt idx="53">
                  <c:v>-4.4600000000000097</c:v>
                </c:pt>
                <c:pt idx="54">
                  <c:v>-4.4500000000000099</c:v>
                </c:pt>
                <c:pt idx="55">
                  <c:v>-4.4400000000000102</c:v>
                </c:pt>
                <c:pt idx="56">
                  <c:v>-4.4300000000000104</c:v>
                </c:pt>
                <c:pt idx="57">
                  <c:v>-4.4200000000000097</c:v>
                </c:pt>
                <c:pt idx="58">
                  <c:v>-4.4100000000000099</c:v>
                </c:pt>
                <c:pt idx="59">
                  <c:v>-4.4000000000000101</c:v>
                </c:pt>
                <c:pt idx="60">
                  <c:v>-4.3900000000000103</c:v>
                </c:pt>
                <c:pt idx="61">
                  <c:v>-4.3800000000000097</c:v>
                </c:pt>
                <c:pt idx="62">
                  <c:v>-4.3700000000000099</c:v>
                </c:pt>
                <c:pt idx="63">
                  <c:v>-4.3600000000000101</c:v>
                </c:pt>
                <c:pt idx="64">
                  <c:v>-4.3500000000000103</c:v>
                </c:pt>
                <c:pt idx="65">
                  <c:v>-4.3400000000000096</c:v>
                </c:pt>
                <c:pt idx="66">
                  <c:v>-4.3300000000000098</c:v>
                </c:pt>
                <c:pt idx="67">
                  <c:v>-4.3200000000000101</c:v>
                </c:pt>
                <c:pt idx="68">
                  <c:v>-4.3100000000000103</c:v>
                </c:pt>
                <c:pt idx="69">
                  <c:v>-4.3000000000000096</c:v>
                </c:pt>
                <c:pt idx="70">
                  <c:v>-4.2900000000000196</c:v>
                </c:pt>
                <c:pt idx="71">
                  <c:v>-4.2800000000000198</c:v>
                </c:pt>
                <c:pt idx="72">
                  <c:v>-4.27000000000002</c:v>
                </c:pt>
                <c:pt idx="73">
                  <c:v>-4.2600000000000202</c:v>
                </c:pt>
                <c:pt idx="74">
                  <c:v>-4.2500000000000204</c:v>
                </c:pt>
                <c:pt idx="75">
                  <c:v>-4.2400000000000198</c:v>
                </c:pt>
                <c:pt idx="76">
                  <c:v>-4.23000000000002</c:v>
                </c:pt>
                <c:pt idx="77">
                  <c:v>-4.2200000000000202</c:v>
                </c:pt>
                <c:pt idx="78">
                  <c:v>-4.2100000000000204</c:v>
                </c:pt>
                <c:pt idx="79">
                  <c:v>-4.2000000000000197</c:v>
                </c:pt>
                <c:pt idx="80">
                  <c:v>-4.1900000000000199</c:v>
                </c:pt>
                <c:pt idx="81">
                  <c:v>-4.1800000000000201</c:v>
                </c:pt>
                <c:pt idx="82">
                  <c:v>-4.1700000000000204</c:v>
                </c:pt>
                <c:pt idx="83">
                  <c:v>-4.1600000000000197</c:v>
                </c:pt>
                <c:pt idx="84">
                  <c:v>-4.1500000000000199</c:v>
                </c:pt>
                <c:pt idx="85">
                  <c:v>-4.1400000000000201</c:v>
                </c:pt>
                <c:pt idx="86">
                  <c:v>-4.1300000000000203</c:v>
                </c:pt>
                <c:pt idx="87">
                  <c:v>-4.1200000000000196</c:v>
                </c:pt>
                <c:pt idx="88">
                  <c:v>-4.1100000000000199</c:v>
                </c:pt>
                <c:pt idx="89">
                  <c:v>-4.1000000000000201</c:v>
                </c:pt>
                <c:pt idx="90">
                  <c:v>-4.0900000000000203</c:v>
                </c:pt>
                <c:pt idx="91">
                  <c:v>-4.0800000000000196</c:v>
                </c:pt>
                <c:pt idx="92">
                  <c:v>-4.0700000000000198</c:v>
                </c:pt>
                <c:pt idx="93">
                  <c:v>-4.06000000000002</c:v>
                </c:pt>
                <c:pt idx="94">
                  <c:v>-4.0500000000000203</c:v>
                </c:pt>
                <c:pt idx="95">
                  <c:v>-4.0400000000000196</c:v>
                </c:pt>
                <c:pt idx="96">
                  <c:v>-4.0300000000000198</c:v>
                </c:pt>
                <c:pt idx="97">
                  <c:v>-4.02000000000002</c:v>
                </c:pt>
                <c:pt idx="98">
                  <c:v>-4.0100000000000202</c:v>
                </c:pt>
                <c:pt idx="99">
                  <c:v>-4.0000000000000204</c:v>
                </c:pt>
                <c:pt idx="100">
                  <c:v>-3.9900000000000202</c:v>
                </c:pt>
                <c:pt idx="101">
                  <c:v>-3.98000000000002</c:v>
                </c:pt>
                <c:pt idx="102">
                  <c:v>-3.9700000000000202</c:v>
                </c:pt>
                <c:pt idx="103">
                  <c:v>-3.9600000000000199</c:v>
                </c:pt>
                <c:pt idx="104">
                  <c:v>-3.9500000000000202</c:v>
                </c:pt>
                <c:pt idx="105">
                  <c:v>-3.9400000000000199</c:v>
                </c:pt>
                <c:pt idx="106">
                  <c:v>-3.9300000000000201</c:v>
                </c:pt>
                <c:pt idx="107">
                  <c:v>-3.9200000000000199</c:v>
                </c:pt>
                <c:pt idx="108">
                  <c:v>-3.9100000000000201</c:v>
                </c:pt>
                <c:pt idx="109">
                  <c:v>-3.9000000000000199</c:v>
                </c:pt>
                <c:pt idx="110">
                  <c:v>-3.8900000000000201</c:v>
                </c:pt>
                <c:pt idx="111">
                  <c:v>-3.8800000000000199</c:v>
                </c:pt>
                <c:pt idx="112">
                  <c:v>-3.8700000000000201</c:v>
                </c:pt>
                <c:pt idx="113">
                  <c:v>-3.8600000000000199</c:v>
                </c:pt>
                <c:pt idx="114">
                  <c:v>-3.8500000000000201</c:v>
                </c:pt>
                <c:pt idx="115">
                  <c:v>-3.8400000000000198</c:v>
                </c:pt>
                <c:pt idx="116">
                  <c:v>-3.8300000000000201</c:v>
                </c:pt>
                <c:pt idx="117">
                  <c:v>-3.82000000000003</c:v>
                </c:pt>
                <c:pt idx="118">
                  <c:v>-3.8100000000000298</c:v>
                </c:pt>
                <c:pt idx="119">
                  <c:v>-3.80000000000003</c:v>
                </c:pt>
                <c:pt idx="120">
                  <c:v>-3.7900000000000298</c:v>
                </c:pt>
                <c:pt idx="121">
                  <c:v>-3.78000000000003</c:v>
                </c:pt>
                <c:pt idx="122">
                  <c:v>-3.7700000000000302</c:v>
                </c:pt>
                <c:pt idx="123">
                  <c:v>-3.76000000000003</c:v>
                </c:pt>
                <c:pt idx="124">
                  <c:v>-3.7500000000000302</c:v>
                </c:pt>
                <c:pt idx="125">
                  <c:v>-3.74000000000003</c:v>
                </c:pt>
                <c:pt idx="126">
                  <c:v>-3.7300000000000302</c:v>
                </c:pt>
                <c:pt idx="127">
                  <c:v>-3.7200000000000299</c:v>
                </c:pt>
                <c:pt idx="128">
                  <c:v>-3.7100000000000302</c:v>
                </c:pt>
                <c:pt idx="129">
                  <c:v>-3.7000000000000299</c:v>
                </c:pt>
                <c:pt idx="130">
                  <c:v>-3.6900000000000301</c:v>
                </c:pt>
                <c:pt idx="131">
                  <c:v>-3.6800000000000299</c:v>
                </c:pt>
                <c:pt idx="132">
                  <c:v>-3.6700000000000301</c:v>
                </c:pt>
                <c:pt idx="133">
                  <c:v>-3.6600000000000299</c:v>
                </c:pt>
                <c:pt idx="134">
                  <c:v>-3.6500000000000301</c:v>
                </c:pt>
                <c:pt idx="135">
                  <c:v>-3.6400000000000299</c:v>
                </c:pt>
                <c:pt idx="136">
                  <c:v>-3.6300000000000301</c:v>
                </c:pt>
                <c:pt idx="137">
                  <c:v>-3.6200000000000299</c:v>
                </c:pt>
                <c:pt idx="138">
                  <c:v>-3.6100000000000301</c:v>
                </c:pt>
                <c:pt idx="139">
                  <c:v>-3.6000000000000298</c:v>
                </c:pt>
                <c:pt idx="140">
                  <c:v>-3.5900000000000301</c:v>
                </c:pt>
                <c:pt idx="141">
                  <c:v>-3.5800000000000298</c:v>
                </c:pt>
                <c:pt idx="142">
                  <c:v>-3.57000000000003</c:v>
                </c:pt>
                <c:pt idx="143">
                  <c:v>-3.5600000000000298</c:v>
                </c:pt>
                <c:pt idx="144">
                  <c:v>-3.55000000000003</c:v>
                </c:pt>
                <c:pt idx="145">
                  <c:v>-3.5400000000000298</c:v>
                </c:pt>
                <c:pt idx="146">
                  <c:v>-3.53000000000003</c:v>
                </c:pt>
                <c:pt idx="147">
                  <c:v>-3.5200000000000302</c:v>
                </c:pt>
                <c:pt idx="148">
                  <c:v>-3.51000000000003</c:v>
                </c:pt>
                <c:pt idx="149">
                  <c:v>-3.5000000000000302</c:v>
                </c:pt>
                <c:pt idx="150">
                  <c:v>-3.49000000000003</c:v>
                </c:pt>
                <c:pt idx="151">
                  <c:v>-3.4800000000000302</c:v>
                </c:pt>
                <c:pt idx="152">
                  <c:v>-3.4700000000000299</c:v>
                </c:pt>
                <c:pt idx="153">
                  <c:v>-3.4600000000000302</c:v>
                </c:pt>
                <c:pt idx="154">
                  <c:v>-3.4500000000000299</c:v>
                </c:pt>
                <c:pt idx="155">
                  <c:v>-3.4400000000000301</c:v>
                </c:pt>
                <c:pt idx="156">
                  <c:v>-3.4300000000000299</c:v>
                </c:pt>
                <c:pt idx="157">
                  <c:v>-3.4200000000000301</c:v>
                </c:pt>
                <c:pt idx="158">
                  <c:v>-3.4100000000000299</c:v>
                </c:pt>
                <c:pt idx="159">
                  <c:v>-3.4000000000000301</c:v>
                </c:pt>
                <c:pt idx="160">
                  <c:v>-3.3900000000000299</c:v>
                </c:pt>
                <c:pt idx="161">
                  <c:v>-3.3800000000000301</c:v>
                </c:pt>
                <c:pt idx="162">
                  <c:v>-3.3700000000000299</c:v>
                </c:pt>
                <c:pt idx="163">
                  <c:v>-3.3600000000000301</c:v>
                </c:pt>
                <c:pt idx="164">
                  <c:v>-3.3500000000000401</c:v>
                </c:pt>
                <c:pt idx="165">
                  <c:v>-3.3400000000000398</c:v>
                </c:pt>
                <c:pt idx="166">
                  <c:v>-3.33000000000004</c:v>
                </c:pt>
                <c:pt idx="167">
                  <c:v>-3.3200000000000398</c:v>
                </c:pt>
                <c:pt idx="168">
                  <c:v>-3.31000000000004</c:v>
                </c:pt>
                <c:pt idx="169">
                  <c:v>-3.3000000000000398</c:v>
                </c:pt>
                <c:pt idx="170">
                  <c:v>-3.29000000000004</c:v>
                </c:pt>
                <c:pt idx="171">
                  <c:v>-3.2800000000000402</c:v>
                </c:pt>
                <c:pt idx="172">
                  <c:v>-3.27000000000004</c:v>
                </c:pt>
                <c:pt idx="173">
                  <c:v>-3.2600000000000402</c:v>
                </c:pt>
                <c:pt idx="174">
                  <c:v>-3.25000000000004</c:v>
                </c:pt>
                <c:pt idx="175">
                  <c:v>-3.2400000000000402</c:v>
                </c:pt>
                <c:pt idx="176">
                  <c:v>-3.23000000000004</c:v>
                </c:pt>
                <c:pt idx="177">
                  <c:v>-3.2200000000000402</c:v>
                </c:pt>
                <c:pt idx="178">
                  <c:v>-3.2100000000000399</c:v>
                </c:pt>
                <c:pt idx="179">
                  <c:v>-3.2000000000000401</c:v>
                </c:pt>
                <c:pt idx="180">
                  <c:v>-3.1900000000000399</c:v>
                </c:pt>
                <c:pt idx="181">
                  <c:v>-3.1800000000000401</c:v>
                </c:pt>
                <c:pt idx="182">
                  <c:v>-3.1700000000000399</c:v>
                </c:pt>
                <c:pt idx="183">
                  <c:v>-3.1600000000000401</c:v>
                </c:pt>
                <c:pt idx="184">
                  <c:v>-3.1500000000000399</c:v>
                </c:pt>
                <c:pt idx="185">
                  <c:v>-3.1400000000000401</c:v>
                </c:pt>
                <c:pt idx="186">
                  <c:v>-3.1300000000000399</c:v>
                </c:pt>
                <c:pt idx="187">
                  <c:v>-3.1200000000000401</c:v>
                </c:pt>
                <c:pt idx="188">
                  <c:v>-3.1100000000000398</c:v>
                </c:pt>
                <c:pt idx="189">
                  <c:v>-3.1000000000000401</c:v>
                </c:pt>
                <c:pt idx="190">
                  <c:v>-3.0900000000000398</c:v>
                </c:pt>
                <c:pt idx="191">
                  <c:v>-3.08000000000004</c:v>
                </c:pt>
                <c:pt idx="192">
                  <c:v>-3.0700000000000398</c:v>
                </c:pt>
                <c:pt idx="193">
                  <c:v>-3.06000000000004</c:v>
                </c:pt>
                <c:pt idx="194">
                  <c:v>-3.0500000000000398</c:v>
                </c:pt>
                <c:pt idx="195">
                  <c:v>-3.04000000000004</c:v>
                </c:pt>
                <c:pt idx="196">
                  <c:v>-3.0300000000000402</c:v>
                </c:pt>
                <c:pt idx="197">
                  <c:v>-3.02000000000004</c:v>
                </c:pt>
                <c:pt idx="198">
                  <c:v>-3.0100000000000402</c:v>
                </c:pt>
                <c:pt idx="199">
                  <c:v>-3.00000000000004</c:v>
                </c:pt>
                <c:pt idx="200">
                  <c:v>-2.9900000000000402</c:v>
                </c:pt>
                <c:pt idx="201">
                  <c:v>-2.98000000000004</c:v>
                </c:pt>
                <c:pt idx="202">
                  <c:v>-2.9700000000000402</c:v>
                </c:pt>
                <c:pt idx="203">
                  <c:v>-2.9600000000000399</c:v>
                </c:pt>
                <c:pt idx="204">
                  <c:v>-2.9500000000000401</c:v>
                </c:pt>
                <c:pt idx="205">
                  <c:v>-2.9400000000000399</c:v>
                </c:pt>
                <c:pt idx="206">
                  <c:v>-2.9300000000000401</c:v>
                </c:pt>
                <c:pt idx="207">
                  <c:v>-2.9200000000000399</c:v>
                </c:pt>
                <c:pt idx="208">
                  <c:v>-2.9100000000000401</c:v>
                </c:pt>
                <c:pt idx="209">
                  <c:v>-2.9000000000000399</c:v>
                </c:pt>
                <c:pt idx="210">
                  <c:v>-2.8900000000000401</c:v>
                </c:pt>
                <c:pt idx="211">
                  <c:v>-2.8800000000000501</c:v>
                </c:pt>
                <c:pt idx="212">
                  <c:v>-2.8700000000000498</c:v>
                </c:pt>
                <c:pt idx="213">
                  <c:v>-2.8600000000000501</c:v>
                </c:pt>
                <c:pt idx="214">
                  <c:v>-2.8500000000000498</c:v>
                </c:pt>
                <c:pt idx="215">
                  <c:v>-2.84000000000005</c:v>
                </c:pt>
                <c:pt idx="216">
                  <c:v>-2.8300000000000498</c:v>
                </c:pt>
                <c:pt idx="217">
                  <c:v>-2.82000000000005</c:v>
                </c:pt>
                <c:pt idx="218">
                  <c:v>-2.8100000000000498</c:v>
                </c:pt>
                <c:pt idx="219">
                  <c:v>-2.80000000000005</c:v>
                </c:pt>
                <c:pt idx="220">
                  <c:v>-2.7900000000000502</c:v>
                </c:pt>
                <c:pt idx="221">
                  <c:v>-2.78000000000005</c:v>
                </c:pt>
                <c:pt idx="222">
                  <c:v>-2.7700000000000502</c:v>
                </c:pt>
                <c:pt idx="223">
                  <c:v>-2.76000000000005</c:v>
                </c:pt>
                <c:pt idx="224">
                  <c:v>-2.7500000000000502</c:v>
                </c:pt>
                <c:pt idx="225">
                  <c:v>-2.74000000000005</c:v>
                </c:pt>
                <c:pt idx="226">
                  <c:v>-2.7300000000000502</c:v>
                </c:pt>
                <c:pt idx="227">
                  <c:v>-2.7200000000000499</c:v>
                </c:pt>
                <c:pt idx="228">
                  <c:v>-2.7100000000000501</c:v>
                </c:pt>
                <c:pt idx="229">
                  <c:v>-2.7000000000000499</c:v>
                </c:pt>
                <c:pt idx="230">
                  <c:v>-2.6900000000000501</c:v>
                </c:pt>
                <c:pt idx="231">
                  <c:v>-2.6800000000000499</c:v>
                </c:pt>
                <c:pt idx="232">
                  <c:v>-2.6700000000000501</c:v>
                </c:pt>
                <c:pt idx="233">
                  <c:v>-2.6600000000000499</c:v>
                </c:pt>
                <c:pt idx="234">
                  <c:v>-2.6500000000000501</c:v>
                </c:pt>
                <c:pt idx="235">
                  <c:v>-2.6400000000000499</c:v>
                </c:pt>
                <c:pt idx="236">
                  <c:v>-2.6300000000000501</c:v>
                </c:pt>
                <c:pt idx="237">
                  <c:v>-2.6200000000000498</c:v>
                </c:pt>
                <c:pt idx="238">
                  <c:v>-2.6100000000000501</c:v>
                </c:pt>
                <c:pt idx="239">
                  <c:v>-2.6000000000000498</c:v>
                </c:pt>
                <c:pt idx="240">
                  <c:v>-2.59000000000005</c:v>
                </c:pt>
                <c:pt idx="241">
                  <c:v>-2.5800000000000498</c:v>
                </c:pt>
                <c:pt idx="242">
                  <c:v>-2.57000000000005</c:v>
                </c:pt>
                <c:pt idx="243">
                  <c:v>-2.5600000000000498</c:v>
                </c:pt>
                <c:pt idx="244">
                  <c:v>-2.55000000000005</c:v>
                </c:pt>
                <c:pt idx="245">
                  <c:v>-2.5400000000000502</c:v>
                </c:pt>
                <c:pt idx="246">
                  <c:v>-2.53000000000005</c:v>
                </c:pt>
                <c:pt idx="247">
                  <c:v>-2.5200000000000502</c:v>
                </c:pt>
                <c:pt idx="248">
                  <c:v>-2.51000000000005</c:v>
                </c:pt>
                <c:pt idx="249">
                  <c:v>-2.5000000000000502</c:v>
                </c:pt>
                <c:pt idx="250">
                  <c:v>-2.49000000000005</c:v>
                </c:pt>
                <c:pt idx="251">
                  <c:v>-2.4800000000000502</c:v>
                </c:pt>
                <c:pt idx="252">
                  <c:v>-2.4700000000000499</c:v>
                </c:pt>
                <c:pt idx="253">
                  <c:v>-2.4600000000000501</c:v>
                </c:pt>
                <c:pt idx="254">
                  <c:v>-2.4500000000000499</c:v>
                </c:pt>
                <c:pt idx="255">
                  <c:v>-2.4400000000000501</c:v>
                </c:pt>
                <c:pt idx="256">
                  <c:v>-2.4300000000000499</c:v>
                </c:pt>
                <c:pt idx="257">
                  <c:v>-2.4200000000000501</c:v>
                </c:pt>
                <c:pt idx="258">
                  <c:v>-2.4100000000000601</c:v>
                </c:pt>
                <c:pt idx="259">
                  <c:v>-2.4000000000000599</c:v>
                </c:pt>
                <c:pt idx="260">
                  <c:v>-2.3900000000000601</c:v>
                </c:pt>
                <c:pt idx="261">
                  <c:v>-2.3800000000000598</c:v>
                </c:pt>
                <c:pt idx="262">
                  <c:v>-2.3700000000000601</c:v>
                </c:pt>
                <c:pt idx="263">
                  <c:v>-2.3600000000000598</c:v>
                </c:pt>
                <c:pt idx="264">
                  <c:v>-2.35000000000006</c:v>
                </c:pt>
                <c:pt idx="265">
                  <c:v>-2.3400000000000598</c:v>
                </c:pt>
                <c:pt idx="266">
                  <c:v>-2.33000000000006</c:v>
                </c:pt>
                <c:pt idx="267">
                  <c:v>-2.3200000000000598</c:v>
                </c:pt>
                <c:pt idx="268">
                  <c:v>-2.31000000000006</c:v>
                </c:pt>
                <c:pt idx="269">
                  <c:v>-2.3000000000000602</c:v>
                </c:pt>
                <c:pt idx="270">
                  <c:v>-2.29000000000006</c:v>
                </c:pt>
                <c:pt idx="271">
                  <c:v>-2.2800000000000602</c:v>
                </c:pt>
                <c:pt idx="272">
                  <c:v>-2.27000000000006</c:v>
                </c:pt>
                <c:pt idx="273">
                  <c:v>-2.2600000000000602</c:v>
                </c:pt>
                <c:pt idx="274">
                  <c:v>-2.25000000000006</c:v>
                </c:pt>
                <c:pt idx="275">
                  <c:v>-2.2400000000000602</c:v>
                </c:pt>
                <c:pt idx="276">
                  <c:v>-2.2300000000000599</c:v>
                </c:pt>
                <c:pt idx="277">
                  <c:v>-2.2200000000000601</c:v>
                </c:pt>
                <c:pt idx="278">
                  <c:v>-2.2100000000000599</c:v>
                </c:pt>
                <c:pt idx="279">
                  <c:v>-2.2000000000000601</c:v>
                </c:pt>
                <c:pt idx="280">
                  <c:v>-2.1900000000000599</c:v>
                </c:pt>
                <c:pt idx="281">
                  <c:v>-2.1800000000000601</c:v>
                </c:pt>
                <c:pt idx="282">
                  <c:v>-2.1700000000000599</c:v>
                </c:pt>
                <c:pt idx="283">
                  <c:v>-2.1600000000000601</c:v>
                </c:pt>
                <c:pt idx="284">
                  <c:v>-2.1500000000000599</c:v>
                </c:pt>
                <c:pt idx="285">
                  <c:v>-2.1400000000000601</c:v>
                </c:pt>
                <c:pt idx="286">
                  <c:v>-2.1300000000000598</c:v>
                </c:pt>
                <c:pt idx="287">
                  <c:v>-2.1200000000000601</c:v>
                </c:pt>
                <c:pt idx="288">
                  <c:v>-2.1100000000000598</c:v>
                </c:pt>
                <c:pt idx="289">
                  <c:v>-2.10000000000006</c:v>
                </c:pt>
                <c:pt idx="290">
                  <c:v>-2.0900000000000598</c:v>
                </c:pt>
                <c:pt idx="291">
                  <c:v>-2.08000000000006</c:v>
                </c:pt>
                <c:pt idx="292">
                  <c:v>-2.0700000000000598</c:v>
                </c:pt>
                <c:pt idx="293">
                  <c:v>-2.06000000000006</c:v>
                </c:pt>
                <c:pt idx="294">
                  <c:v>-2.0500000000000602</c:v>
                </c:pt>
                <c:pt idx="295">
                  <c:v>-2.04000000000006</c:v>
                </c:pt>
                <c:pt idx="296">
                  <c:v>-2.0300000000000602</c:v>
                </c:pt>
                <c:pt idx="297">
                  <c:v>-2.02000000000006</c:v>
                </c:pt>
                <c:pt idx="298">
                  <c:v>-2.0100000000000602</c:v>
                </c:pt>
                <c:pt idx="299">
                  <c:v>-2.00000000000006</c:v>
                </c:pt>
                <c:pt idx="300">
                  <c:v>-1.9900000000000599</c:v>
                </c:pt>
                <c:pt idx="301">
                  <c:v>-1.9800000000000599</c:v>
                </c:pt>
                <c:pt idx="302">
                  <c:v>-1.9700000000000599</c:v>
                </c:pt>
                <c:pt idx="303">
                  <c:v>-1.9600000000000599</c:v>
                </c:pt>
                <c:pt idx="304">
                  <c:v>-1.9500000000000699</c:v>
                </c:pt>
                <c:pt idx="305">
                  <c:v>-1.9400000000000699</c:v>
                </c:pt>
                <c:pt idx="306">
                  <c:v>-1.9300000000000701</c:v>
                </c:pt>
                <c:pt idx="307">
                  <c:v>-1.9200000000000701</c:v>
                </c:pt>
                <c:pt idx="308">
                  <c:v>-1.9100000000000701</c:v>
                </c:pt>
                <c:pt idx="309">
                  <c:v>-1.9000000000000701</c:v>
                </c:pt>
                <c:pt idx="310">
                  <c:v>-1.8900000000000701</c:v>
                </c:pt>
                <c:pt idx="311">
                  <c:v>-1.8800000000000701</c:v>
                </c:pt>
                <c:pt idx="312">
                  <c:v>-1.8700000000000701</c:v>
                </c:pt>
                <c:pt idx="313">
                  <c:v>-1.86000000000007</c:v>
                </c:pt>
                <c:pt idx="314">
                  <c:v>-1.85000000000007</c:v>
                </c:pt>
                <c:pt idx="315">
                  <c:v>-1.84000000000007</c:v>
                </c:pt>
                <c:pt idx="316">
                  <c:v>-1.83000000000007</c:v>
                </c:pt>
                <c:pt idx="317">
                  <c:v>-1.82000000000007</c:v>
                </c:pt>
                <c:pt idx="318">
                  <c:v>-1.81000000000007</c:v>
                </c:pt>
                <c:pt idx="319">
                  <c:v>-1.80000000000007</c:v>
                </c:pt>
                <c:pt idx="320">
                  <c:v>-1.79000000000007</c:v>
                </c:pt>
                <c:pt idx="321">
                  <c:v>-1.78000000000007</c:v>
                </c:pt>
                <c:pt idx="322">
                  <c:v>-1.77000000000007</c:v>
                </c:pt>
                <c:pt idx="323">
                  <c:v>-1.76000000000007</c:v>
                </c:pt>
                <c:pt idx="324">
                  <c:v>-1.7500000000000699</c:v>
                </c:pt>
                <c:pt idx="325">
                  <c:v>-1.7400000000000699</c:v>
                </c:pt>
                <c:pt idx="326">
                  <c:v>-1.7300000000000699</c:v>
                </c:pt>
                <c:pt idx="327">
                  <c:v>-1.7200000000000699</c:v>
                </c:pt>
                <c:pt idx="328">
                  <c:v>-1.7100000000000699</c:v>
                </c:pt>
                <c:pt idx="329">
                  <c:v>-1.7000000000000699</c:v>
                </c:pt>
                <c:pt idx="330">
                  <c:v>-1.6900000000000699</c:v>
                </c:pt>
                <c:pt idx="331">
                  <c:v>-1.6800000000000701</c:v>
                </c:pt>
                <c:pt idx="332">
                  <c:v>-1.6700000000000701</c:v>
                </c:pt>
                <c:pt idx="333">
                  <c:v>-1.6600000000000701</c:v>
                </c:pt>
                <c:pt idx="334">
                  <c:v>-1.6500000000000701</c:v>
                </c:pt>
                <c:pt idx="335">
                  <c:v>-1.6400000000000701</c:v>
                </c:pt>
                <c:pt idx="336">
                  <c:v>-1.6300000000000701</c:v>
                </c:pt>
                <c:pt idx="337">
                  <c:v>-1.6200000000000701</c:v>
                </c:pt>
                <c:pt idx="338">
                  <c:v>-1.61000000000007</c:v>
                </c:pt>
                <c:pt idx="339">
                  <c:v>-1.60000000000007</c:v>
                </c:pt>
                <c:pt idx="340">
                  <c:v>-1.59000000000007</c:v>
                </c:pt>
                <c:pt idx="341">
                  <c:v>-1.58000000000007</c:v>
                </c:pt>
                <c:pt idx="342">
                  <c:v>-1.57000000000007</c:v>
                </c:pt>
                <c:pt idx="343">
                  <c:v>-1.56000000000007</c:v>
                </c:pt>
                <c:pt idx="344">
                  <c:v>-1.55000000000007</c:v>
                </c:pt>
                <c:pt idx="345">
                  <c:v>-1.54000000000007</c:v>
                </c:pt>
                <c:pt idx="346">
                  <c:v>-1.53000000000007</c:v>
                </c:pt>
                <c:pt idx="347">
                  <c:v>-1.52000000000007</c:v>
                </c:pt>
                <c:pt idx="348">
                  <c:v>-1.51000000000007</c:v>
                </c:pt>
                <c:pt idx="349">
                  <c:v>-1.5000000000000699</c:v>
                </c:pt>
                <c:pt idx="350">
                  <c:v>-1.4900000000000699</c:v>
                </c:pt>
                <c:pt idx="351">
                  <c:v>-1.4800000000000799</c:v>
                </c:pt>
                <c:pt idx="352">
                  <c:v>-1.4700000000000799</c:v>
                </c:pt>
                <c:pt idx="353">
                  <c:v>-1.4600000000000799</c:v>
                </c:pt>
                <c:pt idx="354">
                  <c:v>-1.4500000000000799</c:v>
                </c:pt>
                <c:pt idx="355">
                  <c:v>-1.4400000000000801</c:v>
                </c:pt>
                <c:pt idx="356">
                  <c:v>-1.4300000000000801</c:v>
                </c:pt>
                <c:pt idx="357">
                  <c:v>-1.4200000000000801</c:v>
                </c:pt>
                <c:pt idx="358">
                  <c:v>-1.4100000000000801</c:v>
                </c:pt>
                <c:pt idx="359">
                  <c:v>-1.4000000000000801</c:v>
                </c:pt>
                <c:pt idx="360">
                  <c:v>-1.3900000000000801</c:v>
                </c:pt>
                <c:pt idx="361">
                  <c:v>-1.3800000000000801</c:v>
                </c:pt>
                <c:pt idx="362">
                  <c:v>-1.37000000000008</c:v>
                </c:pt>
                <c:pt idx="363">
                  <c:v>-1.36000000000008</c:v>
                </c:pt>
                <c:pt idx="364">
                  <c:v>-1.35000000000008</c:v>
                </c:pt>
                <c:pt idx="365">
                  <c:v>-1.34000000000008</c:v>
                </c:pt>
                <c:pt idx="366">
                  <c:v>-1.33000000000008</c:v>
                </c:pt>
                <c:pt idx="367">
                  <c:v>-1.32000000000008</c:v>
                </c:pt>
                <c:pt idx="368">
                  <c:v>-1.31000000000008</c:v>
                </c:pt>
                <c:pt idx="369">
                  <c:v>-1.30000000000008</c:v>
                </c:pt>
                <c:pt idx="370">
                  <c:v>-1.29000000000008</c:v>
                </c:pt>
                <c:pt idx="371">
                  <c:v>-1.28000000000008</c:v>
                </c:pt>
                <c:pt idx="372">
                  <c:v>-1.27000000000008</c:v>
                </c:pt>
                <c:pt idx="373">
                  <c:v>-1.2600000000000799</c:v>
                </c:pt>
                <c:pt idx="374">
                  <c:v>-1.2500000000000799</c:v>
                </c:pt>
                <c:pt idx="375">
                  <c:v>-1.2400000000000799</c:v>
                </c:pt>
                <c:pt idx="376">
                  <c:v>-1.2300000000000799</c:v>
                </c:pt>
                <c:pt idx="377">
                  <c:v>-1.2200000000000799</c:v>
                </c:pt>
                <c:pt idx="378">
                  <c:v>-1.2100000000000799</c:v>
                </c:pt>
                <c:pt idx="379">
                  <c:v>-1.2000000000000799</c:v>
                </c:pt>
                <c:pt idx="380">
                  <c:v>-1.1900000000000801</c:v>
                </c:pt>
                <c:pt idx="381">
                  <c:v>-1.1800000000000801</c:v>
                </c:pt>
                <c:pt idx="382">
                  <c:v>-1.1700000000000801</c:v>
                </c:pt>
                <c:pt idx="383">
                  <c:v>-1.1600000000000801</c:v>
                </c:pt>
                <c:pt idx="384">
                  <c:v>-1.1500000000000801</c:v>
                </c:pt>
                <c:pt idx="385">
                  <c:v>-1.1400000000000801</c:v>
                </c:pt>
                <c:pt idx="386">
                  <c:v>-1.1300000000000801</c:v>
                </c:pt>
                <c:pt idx="387">
                  <c:v>-1.12000000000008</c:v>
                </c:pt>
                <c:pt idx="388">
                  <c:v>-1.11000000000008</c:v>
                </c:pt>
                <c:pt idx="389">
                  <c:v>-1.10000000000008</c:v>
                </c:pt>
                <c:pt idx="390">
                  <c:v>-1.09000000000008</c:v>
                </c:pt>
                <c:pt idx="391">
                  <c:v>-1.08000000000008</c:v>
                </c:pt>
                <c:pt idx="392">
                  <c:v>-1.07000000000008</c:v>
                </c:pt>
                <c:pt idx="393">
                  <c:v>-1.06000000000008</c:v>
                </c:pt>
                <c:pt idx="394">
                  <c:v>-1.05000000000008</c:v>
                </c:pt>
                <c:pt idx="395">
                  <c:v>-1.04000000000008</c:v>
                </c:pt>
                <c:pt idx="396">
                  <c:v>-1.03000000000008</c:v>
                </c:pt>
                <c:pt idx="397">
                  <c:v>-1.02000000000008</c:v>
                </c:pt>
                <c:pt idx="398">
                  <c:v>-1.0100000000000899</c:v>
                </c:pt>
                <c:pt idx="399">
                  <c:v>-1.0000000000000899</c:v>
                </c:pt>
                <c:pt idx="400">
                  <c:v>-0.99000000000009003</c:v>
                </c:pt>
                <c:pt idx="401">
                  <c:v>-0.98000000000009002</c:v>
                </c:pt>
                <c:pt idx="402">
                  <c:v>-0.97000000000009001</c:v>
                </c:pt>
                <c:pt idx="403">
                  <c:v>-0.96000000000009</c:v>
                </c:pt>
                <c:pt idx="404">
                  <c:v>-0.95000000000008999</c:v>
                </c:pt>
                <c:pt idx="405">
                  <c:v>-0.94000000000008999</c:v>
                </c:pt>
                <c:pt idx="406">
                  <c:v>-0.93000000000008998</c:v>
                </c:pt>
                <c:pt idx="407">
                  <c:v>-0.92000000000008997</c:v>
                </c:pt>
                <c:pt idx="408">
                  <c:v>-0.91000000000008996</c:v>
                </c:pt>
                <c:pt idx="409">
                  <c:v>-0.90000000000008995</c:v>
                </c:pt>
                <c:pt idx="410">
                  <c:v>-0.89000000000009005</c:v>
                </c:pt>
                <c:pt idx="411">
                  <c:v>-0.88000000000009004</c:v>
                </c:pt>
                <c:pt idx="412">
                  <c:v>-0.87000000000009003</c:v>
                </c:pt>
                <c:pt idx="413">
                  <c:v>-0.86000000000009003</c:v>
                </c:pt>
                <c:pt idx="414">
                  <c:v>-0.85000000000009002</c:v>
                </c:pt>
                <c:pt idx="415">
                  <c:v>-0.84000000000009001</c:v>
                </c:pt>
                <c:pt idx="416">
                  <c:v>-0.83000000000009</c:v>
                </c:pt>
                <c:pt idx="417">
                  <c:v>-0.82000000000008999</c:v>
                </c:pt>
                <c:pt idx="418">
                  <c:v>-0.81000000000008998</c:v>
                </c:pt>
                <c:pt idx="419">
                  <c:v>-0.80000000000008997</c:v>
                </c:pt>
                <c:pt idx="420">
                  <c:v>-0.79000000000008996</c:v>
                </c:pt>
                <c:pt idx="421">
                  <c:v>-0.78000000000008995</c:v>
                </c:pt>
                <c:pt idx="422">
                  <c:v>-0.77000000000008995</c:v>
                </c:pt>
                <c:pt idx="423">
                  <c:v>-0.76000000000009005</c:v>
                </c:pt>
                <c:pt idx="424">
                  <c:v>-0.75000000000009004</c:v>
                </c:pt>
                <c:pt idx="425">
                  <c:v>-0.74000000000009003</c:v>
                </c:pt>
                <c:pt idx="426">
                  <c:v>-0.73000000000009002</c:v>
                </c:pt>
                <c:pt idx="427">
                  <c:v>-0.72000000000009001</c:v>
                </c:pt>
                <c:pt idx="428">
                  <c:v>-0.71000000000009</c:v>
                </c:pt>
                <c:pt idx="429">
                  <c:v>-0.70000000000008999</c:v>
                </c:pt>
                <c:pt idx="430">
                  <c:v>-0.69000000000008999</c:v>
                </c:pt>
                <c:pt idx="431">
                  <c:v>-0.68000000000008998</c:v>
                </c:pt>
                <c:pt idx="432">
                  <c:v>-0.67000000000008997</c:v>
                </c:pt>
                <c:pt idx="433">
                  <c:v>-0.66000000000008996</c:v>
                </c:pt>
                <c:pt idx="434">
                  <c:v>-0.65000000000008995</c:v>
                </c:pt>
                <c:pt idx="435">
                  <c:v>-0.64000000000009005</c:v>
                </c:pt>
                <c:pt idx="436">
                  <c:v>-0.63000000000009004</c:v>
                </c:pt>
                <c:pt idx="437">
                  <c:v>-0.62000000000009003</c:v>
                </c:pt>
                <c:pt idx="438">
                  <c:v>-0.61000000000009003</c:v>
                </c:pt>
                <c:pt idx="439">
                  <c:v>-0.60000000000009002</c:v>
                </c:pt>
                <c:pt idx="440">
                  <c:v>-0.59000000000009001</c:v>
                </c:pt>
                <c:pt idx="441">
                  <c:v>-0.58000000000009</c:v>
                </c:pt>
                <c:pt idx="442">
                  <c:v>-0.57000000000008999</c:v>
                </c:pt>
                <c:pt idx="443">
                  <c:v>-0.56000000000008998</c:v>
                </c:pt>
                <c:pt idx="444">
                  <c:v>-0.55000000000008997</c:v>
                </c:pt>
                <c:pt idx="445">
                  <c:v>-0.54000000000009996</c:v>
                </c:pt>
                <c:pt idx="446">
                  <c:v>-0.53000000000009995</c:v>
                </c:pt>
                <c:pt idx="447">
                  <c:v>-0.52000000000010005</c:v>
                </c:pt>
                <c:pt idx="448">
                  <c:v>-0.51000000000010004</c:v>
                </c:pt>
                <c:pt idx="449">
                  <c:v>-0.50000000000010003</c:v>
                </c:pt>
                <c:pt idx="450">
                  <c:v>-0.49000000000010002</c:v>
                </c:pt>
                <c:pt idx="451">
                  <c:v>-0.48000000000010001</c:v>
                </c:pt>
                <c:pt idx="452">
                  <c:v>-0.4700000000001</c:v>
                </c:pt>
                <c:pt idx="453">
                  <c:v>-0.4600000000001</c:v>
                </c:pt>
                <c:pt idx="454">
                  <c:v>-0.45000000000009999</c:v>
                </c:pt>
                <c:pt idx="455">
                  <c:v>-0.44000000000009998</c:v>
                </c:pt>
                <c:pt idx="456">
                  <c:v>-0.43000000000010002</c:v>
                </c:pt>
                <c:pt idx="457">
                  <c:v>-0.42000000000010002</c:v>
                </c:pt>
                <c:pt idx="458">
                  <c:v>-0.41000000000010001</c:v>
                </c:pt>
                <c:pt idx="459">
                  <c:v>-0.4000000000001</c:v>
                </c:pt>
                <c:pt idx="460">
                  <c:v>-0.39000000000009999</c:v>
                </c:pt>
                <c:pt idx="461">
                  <c:v>-0.38000000000009998</c:v>
                </c:pt>
                <c:pt idx="462">
                  <c:v>-0.37000000000010003</c:v>
                </c:pt>
                <c:pt idx="463">
                  <c:v>-0.36000000000010002</c:v>
                </c:pt>
                <c:pt idx="464">
                  <c:v>-0.35000000000010001</c:v>
                </c:pt>
                <c:pt idx="465">
                  <c:v>-0.3400000000001</c:v>
                </c:pt>
                <c:pt idx="466">
                  <c:v>-0.33000000000009999</c:v>
                </c:pt>
                <c:pt idx="467">
                  <c:v>-0.32000000000009998</c:v>
                </c:pt>
                <c:pt idx="468">
                  <c:v>-0.31000000000009997</c:v>
                </c:pt>
                <c:pt idx="469">
                  <c:v>-0.30000000000010002</c:v>
                </c:pt>
                <c:pt idx="470">
                  <c:v>-0.29000000000010001</c:v>
                </c:pt>
                <c:pt idx="471">
                  <c:v>-0.2800000000001</c:v>
                </c:pt>
                <c:pt idx="472">
                  <c:v>-0.27000000000009999</c:v>
                </c:pt>
                <c:pt idx="473">
                  <c:v>-0.26000000000009998</c:v>
                </c:pt>
                <c:pt idx="474">
                  <c:v>-0.25000000000009998</c:v>
                </c:pt>
                <c:pt idx="475">
                  <c:v>-0.24000000000009999</c:v>
                </c:pt>
                <c:pt idx="476">
                  <c:v>-0.23000000000010001</c:v>
                </c:pt>
                <c:pt idx="477">
                  <c:v>-0.2200000000001</c:v>
                </c:pt>
                <c:pt idx="478">
                  <c:v>-0.2100000000001</c:v>
                </c:pt>
                <c:pt idx="479">
                  <c:v>-0.20000000000009999</c:v>
                </c:pt>
                <c:pt idx="480">
                  <c:v>-0.19000000000010001</c:v>
                </c:pt>
                <c:pt idx="481">
                  <c:v>-0.1800000000001</c:v>
                </c:pt>
                <c:pt idx="482">
                  <c:v>-0.17000000000009999</c:v>
                </c:pt>
                <c:pt idx="483">
                  <c:v>-0.16000000000010001</c:v>
                </c:pt>
                <c:pt idx="484">
                  <c:v>-0.1500000000001</c:v>
                </c:pt>
                <c:pt idx="485">
                  <c:v>-0.14000000000009999</c:v>
                </c:pt>
                <c:pt idx="486">
                  <c:v>-0.13000000000010001</c:v>
                </c:pt>
                <c:pt idx="487">
                  <c:v>-0.1200000000001</c:v>
                </c:pt>
                <c:pt idx="488">
                  <c:v>-0.1100000000001</c:v>
                </c:pt>
                <c:pt idx="489">
                  <c:v>-0.1000000000001</c:v>
                </c:pt>
                <c:pt idx="490">
                  <c:v>-9.0000000000100194E-2</c:v>
                </c:pt>
                <c:pt idx="491">
                  <c:v>-8.0000000000100394E-2</c:v>
                </c:pt>
                <c:pt idx="492">
                  <c:v>-7.0000000000110404E-2</c:v>
                </c:pt>
                <c:pt idx="493">
                  <c:v>-6.0000000000109702E-2</c:v>
                </c:pt>
                <c:pt idx="494">
                  <c:v>-5.0000000000109998E-2</c:v>
                </c:pt>
                <c:pt idx="495">
                  <c:v>-4.0000000000110197E-2</c:v>
                </c:pt>
                <c:pt idx="496">
                  <c:v>-3.00000000001104E-2</c:v>
                </c:pt>
                <c:pt idx="497">
                  <c:v>-2.0000000000109701E-2</c:v>
                </c:pt>
                <c:pt idx="498">
                  <c:v>-1.00000000001099E-2</c:v>
                </c:pt>
                <c:pt idx="499">
                  <c:v>-1.10134124042816E-13</c:v>
                </c:pt>
                <c:pt idx="500">
                  <c:v>9.9999999998896492E-3</c:v>
                </c:pt>
                <c:pt idx="501">
                  <c:v>1.99999999998903E-2</c:v>
                </c:pt>
                <c:pt idx="502">
                  <c:v>2.9999999999890101E-2</c:v>
                </c:pt>
                <c:pt idx="503">
                  <c:v>3.9999999999889901E-2</c:v>
                </c:pt>
                <c:pt idx="504">
                  <c:v>4.9999999999889702E-2</c:v>
                </c:pt>
                <c:pt idx="505">
                  <c:v>5.9999999999890398E-2</c:v>
                </c:pt>
                <c:pt idx="506">
                  <c:v>6.9999999999890206E-2</c:v>
                </c:pt>
                <c:pt idx="507">
                  <c:v>7.9999999999889895E-2</c:v>
                </c:pt>
                <c:pt idx="508">
                  <c:v>8.9999999999889696E-2</c:v>
                </c:pt>
                <c:pt idx="509">
                  <c:v>9.9999999999890399E-2</c:v>
                </c:pt>
                <c:pt idx="510">
                  <c:v>0.10999999999989001</c:v>
                </c:pt>
                <c:pt idx="511">
                  <c:v>0.11999999999989</c:v>
                </c:pt>
                <c:pt idx="512">
                  <c:v>0.12999999999989001</c:v>
                </c:pt>
                <c:pt idx="513">
                  <c:v>0.13999999999988999</c:v>
                </c:pt>
                <c:pt idx="514">
                  <c:v>0.14999999999989</c:v>
                </c:pt>
                <c:pt idx="515">
                  <c:v>0.15999999999989001</c:v>
                </c:pt>
                <c:pt idx="516">
                  <c:v>0.16999999999988999</c:v>
                </c:pt>
                <c:pt idx="517">
                  <c:v>0.17999999999989</c:v>
                </c:pt>
                <c:pt idx="518">
                  <c:v>0.18999999999989001</c:v>
                </c:pt>
                <c:pt idx="519">
                  <c:v>0.19999999999988999</c:v>
                </c:pt>
                <c:pt idx="520">
                  <c:v>0.20999999999989</c:v>
                </c:pt>
                <c:pt idx="521">
                  <c:v>0.21999999999989001</c:v>
                </c:pt>
                <c:pt idx="522">
                  <c:v>0.22999999999988999</c:v>
                </c:pt>
                <c:pt idx="523">
                  <c:v>0.23999999999989</c:v>
                </c:pt>
                <c:pt idx="524">
                  <c:v>0.24999999999989</c:v>
                </c:pt>
                <c:pt idx="525">
                  <c:v>0.25999999999988999</c:v>
                </c:pt>
                <c:pt idx="526">
                  <c:v>0.26999999999988999</c:v>
                </c:pt>
                <c:pt idx="527">
                  <c:v>0.27999999999989</c:v>
                </c:pt>
                <c:pt idx="528">
                  <c:v>0.28999999999989001</c:v>
                </c:pt>
                <c:pt idx="529">
                  <c:v>0.29999999999989002</c:v>
                </c:pt>
                <c:pt idx="530">
                  <c:v>0.30999999999988997</c:v>
                </c:pt>
                <c:pt idx="531">
                  <c:v>0.31999999999988998</c:v>
                </c:pt>
                <c:pt idx="532">
                  <c:v>0.32999999999988999</c:v>
                </c:pt>
                <c:pt idx="533">
                  <c:v>0.33999999999989</c:v>
                </c:pt>
                <c:pt idx="534">
                  <c:v>0.34999999999989001</c:v>
                </c:pt>
                <c:pt idx="535">
                  <c:v>0.35999999999989002</c:v>
                </c:pt>
                <c:pt idx="536">
                  <c:v>0.36999999999988997</c:v>
                </c:pt>
                <c:pt idx="537">
                  <c:v>0.37999999999988998</c:v>
                </c:pt>
                <c:pt idx="538">
                  <c:v>0.38999999999988999</c:v>
                </c:pt>
                <c:pt idx="539">
                  <c:v>0.39999999999988001</c:v>
                </c:pt>
                <c:pt idx="540">
                  <c:v>0.40999999999988002</c:v>
                </c:pt>
                <c:pt idx="541">
                  <c:v>0.41999999999988002</c:v>
                </c:pt>
                <c:pt idx="542">
                  <c:v>0.42999999999987998</c:v>
                </c:pt>
                <c:pt idx="543">
                  <c:v>0.43999999999987999</c:v>
                </c:pt>
                <c:pt idx="544">
                  <c:v>0.44999999999988</c:v>
                </c:pt>
                <c:pt idx="545">
                  <c:v>0.45999999999988</c:v>
                </c:pt>
                <c:pt idx="546">
                  <c:v>0.46999999999988001</c:v>
                </c:pt>
                <c:pt idx="547">
                  <c:v>0.47999999999988002</c:v>
                </c:pt>
                <c:pt idx="548">
                  <c:v>0.48999999999987998</c:v>
                </c:pt>
                <c:pt idx="549">
                  <c:v>0.49999999999987998</c:v>
                </c:pt>
                <c:pt idx="550">
                  <c:v>0.50999999999987999</c:v>
                </c:pt>
                <c:pt idx="551">
                  <c:v>0.51999999999988</c:v>
                </c:pt>
                <c:pt idx="552">
                  <c:v>0.52999999999988001</c:v>
                </c:pt>
                <c:pt idx="553">
                  <c:v>0.53999999999988002</c:v>
                </c:pt>
                <c:pt idx="554">
                  <c:v>0.54999999999988003</c:v>
                </c:pt>
                <c:pt idx="555">
                  <c:v>0.55999999999988004</c:v>
                </c:pt>
                <c:pt idx="556">
                  <c:v>0.56999999999988005</c:v>
                </c:pt>
                <c:pt idx="557">
                  <c:v>0.57999999999987994</c:v>
                </c:pt>
                <c:pt idx="558">
                  <c:v>0.58999999999987995</c:v>
                </c:pt>
                <c:pt idx="559">
                  <c:v>0.59999999999987996</c:v>
                </c:pt>
                <c:pt idx="560">
                  <c:v>0.60999999999987997</c:v>
                </c:pt>
                <c:pt idx="561">
                  <c:v>0.61999999999987998</c:v>
                </c:pt>
                <c:pt idx="562">
                  <c:v>0.62999999999987999</c:v>
                </c:pt>
                <c:pt idx="563">
                  <c:v>0.63999999999988</c:v>
                </c:pt>
                <c:pt idx="564">
                  <c:v>0.64999999999988001</c:v>
                </c:pt>
                <c:pt idx="565">
                  <c:v>0.65999999999988002</c:v>
                </c:pt>
                <c:pt idx="566">
                  <c:v>0.66999999999988002</c:v>
                </c:pt>
                <c:pt idx="567">
                  <c:v>0.67999999999988003</c:v>
                </c:pt>
                <c:pt idx="568">
                  <c:v>0.68999999999988004</c:v>
                </c:pt>
                <c:pt idx="569">
                  <c:v>0.69999999999988005</c:v>
                </c:pt>
                <c:pt idx="570">
                  <c:v>0.70999999999987995</c:v>
                </c:pt>
                <c:pt idx="571">
                  <c:v>0.71999999999987996</c:v>
                </c:pt>
                <c:pt idx="572">
                  <c:v>0.72999999999987997</c:v>
                </c:pt>
                <c:pt idx="573">
                  <c:v>0.73999999999987998</c:v>
                </c:pt>
                <c:pt idx="574">
                  <c:v>0.74999999999987998</c:v>
                </c:pt>
                <c:pt idx="575">
                  <c:v>0.75999999999987999</c:v>
                </c:pt>
                <c:pt idx="576">
                  <c:v>0.76999999999988</c:v>
                </c:pt>
                <c:pt idx="577">
                  <c:v>0.77999999999988001</c:v>
                </c:pt>
                <c:pt idx="578">
                  <c:v>0.78999999999988002</c:v>
                </c:pt>
                <c:pt idx="579">
                  <c:v>0.79999999999988003</c:v>
                </c:pt>
                <c:pt idx="580">
                  <c:v>0.80999999999988004</c:v>
                </c:pt>
                <c:pt idx="581">
                  <c:v>0.81999999999988005</c:v>
                </c:pt>
                <c:pt idx="582">
                  <c:v>0.82999999999987994</c:v>
                </c:pt>
                <c:pt idx="583">
                  <c:v>0.83999999999987995</c:v>
                </c:pt>
                <c:pt idx="584">
                  <c:v>0.84999999999987996</c:v>
                </c:pt>
                <c:pt idx="585">
                  <c:v>0.85999999999987997</c:v>
                </c:pt>
                <c:pt idx="586">
                  <c:v>0.86999999999986999</c:v>
                </c:pt>
                <c:pt idx="587">
                  <c:v>0.87999999999987</c:v>
                </c:pt>
                <c:pt idx="588">
                  <c:v>0.88999999999987001</c:v>
                </c:pt>
                <c:pt idx="589">
                  <c:v>0.89999999999987002</c:v>
                </c:pt>
                <c:pt idx="590">
                  <c:v>0.90999999999987002</c:v>
                </c:pt>
                <c:pt idx="591">
                  <c:v>0.91999999999987003</c:v>
                </c:pt>
                <c:pt idx="592">
                  <c:v>0.92999999999987004</c:v>
                </c:pt>
                <c:pt idx="593">
                  <c:v>0.93999999999987005</c:v>
                </c:pt>
                <c:pt idx="594">
                  <c:v>0.94999999999986995</c:v>
                </c:pt>
                <c:pt idx="595">
                  <c:v>0.95999999999986996</c:v>
                </c:pt>
                <c:pt idx="596">
                  <c:v>0.96999999999986997</c:v>
                </c:pt>
                <c:pt idx="597">
                  <c:v>0.97999999999986998</c:v>
                </c:pt>
                <c:pt idx="598">
                  <c:v>0.98999999999986998</c:v>
                </c:pt>
                <c:pt idx="599">
                  <c:v>0.99999999999986999</c:v>
                </c:pt>
                <c:pt idx="600">
                  <c:v>1.0099999999998699</c:v>
                </c:pt>
                <c:pt idx="601">
                  <c:v>1.0199999999998699</c:v>
                </c:pt>
                <c:pt idx="602">
                  <c:v>1.0299999999998699</c:v>
                </c:pt>
                <c:pt idx="603">
                  <c:v>1.0399999999998699</c:v>
                </c:pt>
                <c:pt idx="604">
                  <c:v>1.0499999999998699</c:v>
                </c:pt>
                <c:pt idx="605">
                  <c:v>1.0599999999998699</c:v>
                </c:pt>
                <c:pt idx="606">
                  <c:v>1.0699999999998699</c:v>
                </c:pt>
                <c:pt idx="607">
                  <c:v>1.07999999999987</c:v>
                </c:pt>
                <c:pt idx="608">
                  <c:v>1.08999999999987</c:v>
                </c:pt>
                <c:pt idx="609">
                  <c:v>1.09999999999987</c:v>
                </c:pt>
                <c:pt idx="610">
                  <c:v>1.10999999999987</c:v>
                </c:pt>
                <c:pt idx="611">
                  <c:v>1.11999999999987</c:v>
                </c:pt>
                <c:pt idx="612">
                  <c:v>1.12999999999987</c:v>
                </c:pt>
                <c:pt idx="613">
                  <c:v>1.13999999999987</c:v>
                </c:pt>
                <c:pt idx="614">
                  <c:v>1.14999999999987</c:v>
                </c:pt>
                <c:pt idx="615">
                  <c:v>1.15999999999987</c:v>
                </c:pt>
                <c:pt idx="616">
                  <c:v>1.16999999999987</c:v>
                </c:pt>
                <c:pt idx="617">
                  <c:v>1.17999999999987</c:v>
                </c:pt>
                <c:pt idx="618">
                  <c:v>1.1899999999998701</c:v>
                </c:pt>
                <c:pt idx="619">
                  <c:v>1.1999999999998701</c:v>
                </c:pt>
                <c:pt idx="620">
                  <c:v>1.2099999999998701</c:v>
                </c:pt>
                <c:pt idx="621">
                  <c:v>1.2199999999998701</c:v>
                </c:pt>
                <c:pt idx="622">
                  <c:v>1.2299999999998701</c:v>
                </c:pt>
                <c:pt idx="623">
                  <c:v>1.2399999999998701</c:v>
                </c:pt>
                <c:pt idx="624">
                  <c:v>1.2499999999998701</c:v>
                </c:pt>
                <c:pt idx="625">
                  <c:v>1.2599999999998699</c:v>
                </c:pt>
                <c:pt idx="626">
                  <c:v>1.2699999999998699</c:v>
                </c:pt>
                <c:pt idx="627">
                  <c:v>1.2799999999998699</c:v>
                </c:pt>
                <c:pt idx="628">
                  <c:v>1.2899999999998699</c:v>
                </c:pt>
                <c:pt idx="629">
                  <c:v>1.2999999999998699</c:v>
                </c:pt>
                <c:pt idx="630">
                  <c:v>1.3099999999998699</c:v>
                </c:pt>
                <c:pt idx="631">
                  <c:v>1.3199999999998699</c:v>
                </c:pt>
                <c:pt idx="632">
                  <c:v>1.32999999999987</c:v>
                </c:pt>
                <c:pt idx="633">
                  <c:v>1.33999999999986</c:v>
                </c:pt>
                <c:pt idx="634">
                  <c:v>1.34999999999986</c:v>
                </c:pt>
                <c:pt idx="635">
                  <c:v>1.35999999999986</c:v>
                </c:pt>
                <c:pt idx="636">
                  <c:v>1.36999999999986</c:v>
                </c:pt>
                <c:pt idx="637">
                  <c:v>1.37999999999986</c:v>
                </c:pt>
                <c:pt idx="638">
                  <c:v>1.38999999999986</c:v>
                </c:pt>
                <c:pt idx="639">
                  <c:v>1.39999999999986</c:v>
                </c:pt>
                <c:pt idx="640">
                  <c:v>1.40999999999986</c:v>
                </c:pt>
                <c:pt idx="641">
                  <c:v>1.41999999999986</c:v>
                </c:pt>
                <c:pt idx="642">
                  <c:v>1.42999999999986</c:v>
                </c:pt>
                <c:pt idx="643">
                  <c:v>1.4399999999998601</c:v>
                </c:pt>
                <c:pt idx="644">
                  <c:v>1.4499999999998601</c:v>
                </c:pt>
                <c:pt idx="645">
                  <c:v>1.4599999999998601</c:v>
                </c:pt>
                <c:pt idx="646">
                  <c:v>1.4699999999998601</c:v>
                </c:pt>
                <c:pt idx="647">
                  <c:v>1.4799999999998601</c:v>
                </c:pt>
                <c:pt idx="648">
                  <c:v>1.4899999999998601</c:v>
                </c:pt>
                <c:pt idx="649">
                  <c:v>1.4999999999998599</c:v>
                </c:pt>
                <c:pt idx="650">
                  <c:v>1.5099999999998599</c:v>
                </c:pt>
                <c:pt idx="651">
                  <c:v>1.5199999999998599</c:v>
                </c:pt>
                <c:pt idx="652">
                  <c:v>1.5299999999998599</c:v>
                </c:pt>
                <c:pt idx="653">
                  <c:v>1.5399999999998599</c:v>
                </c:pt>
                <c:pt idx="654">
                  <c:v>1.5499999999998599</c:v>
                </c:pt>
                <c:pt idx="655">
                  <c:v>1.5599999999998599</c:v>
                </c:pt>
                <c:pt idx="656">
                  <c:v>1.56999999999986</c:v>
                </c:pt>
                <c:pt idx="657">
                  <c:v>1.57999999999986</c:v>
                </c:pt>
                <c:pt idx="658">
                  <c:v>1.58999999999986</c:v>
                </c:pt>
                <c:pt idx="659">
                  <c:v>1.59999999999986</c:v>
                </c:pt>
                <c:pt idx="660">
                  <c:v>1.60999999999986</c:v>
                </c:pt>
                <c:pt idx="661">
                  <c:v>1.61999999999986</c:v>
                </c:pt>
                <c:pt idx="662">
                  <c:v>1.62999999999986</c:v>
                </c:pt>
                <c:pt idx="663">
                  <c:v>1.63999999999986</c:v>
                </c:pt>
                <c:pt idx="664">
                  <c:v>1.64999999999986</c:v>
                </c:pt>
                <c:pt idx="665">
                  <c:v>1.65999999999986</c:v>
                </c:pt>
                <c:pt idx="666">
                  <c:v>1.66999999999986</c:v>
                </c:pt>
                <c:pt idx="667">
                  <c:v>1.67999999999986</c:v>
                </c:pt>
                <c:pt idx="668">
                  <c:v>1.6899999999998601</c:v>
                </c:pt>
                <c:pt idx="669">
                  <c:v>1.6999999999998601</c:v>
                </c:pt>
                <c:pt idx="670">
                  <c:v>1.7099999999998601</c:v>
                </c:pt>
                <c:pt idx="671">
                  <c:v>1.7199999999998601</c:v>
                </c:pt>
                <c:pt idx="672">
                  <c:v>1.7299999999998601</c:v>
                </c:pt>
                <c:pt idx="673">
                  <c:v>1.7399999999998601</c:v>
                </c:pt>
                <c:pt idx="674">
                  <c:v>1.7499999999998599</c:v>
                </c:pt>
                <c:pt idx="675">
                  <c:v>1.7599999999998599</c:v>
                </c:pt>
                <c:pt idx="676">
                  <c:v>1.7699999999998599</c:v>
                </c:pt>
                <c:pt idx="677">
                  <c:v>1.7799999999998599</c:v>
                </c:pt>
                <c:pt idx="678">
                  <c:v>1.7899999999998599</c:v>
                </c:pt>
                <c:pt idx="679">
                  <c:v>1.7999999999998599</c:v>
                </c:pt>
                <c:pt idx="680">
                  <c:v>1.80999999999985</c:v>
                </c:pt>
                <c:pt idx="681">
                  <c:v>1.81999999999985</c:v>
                </c:pt>
                <c:pt idx="682">
                  <c:v>1.82999999999985</c:v>
                </c:pt>
                <c:pt idx="683">
                  <c:v>1.83999999999985</c:v>
                </c:pt>
                <c:pt idx="684">
                  <c:v>1.84999999999985</c:v>
                </c:pt>
                <c:pt idx="685">
                  <c:v>1.85999999999985</c:v>
                </c:pt>
                <c:pt idx="686">
                  <c:v>1.86999999999985</c:v>
                </c:pt>
                <c:pt idx="687">
                  <c:v>1.87999999999985</c:v>
                </c:pt>
                <c:pt idx="688">
                  <c:v>1.88999999999985</c:v>
                </c:pt>
                <c:pt idx="689">
                  <c:v>1.89999999999985</c:v>
                </c:pt>
                <c:pt idx="690">
                  <c:v>1.90999999999985</c:v>
                </c:pt>
                <c:pt idx="691">
                  <c:v>1.91999999999985</c:v>
                </c:pt>
                <c:pt idx="692">
                  <c:v>1.9299999999998501</c:v>
                </c:pt>
                <c:pt idx="693">
                  <c:v>1.9399999999998501</c:v>
                </c:pt>
                <c:pt idx="694">
                  <c:v>1.9499999999998501</c:v>
                </c:pt>
                <c:pt idx="695">
                  <c:v>1.9599999999998501</c:v>
                </c:pt>
                <c:pt idx="696">
                  <c:v>1.9699999999998501</c:v>
                </c:pt>
                <c:pt idx="697">
                  <c:v>1.9799999999998501</c:v>
                </c:pt>
                <c:pt idx="698">
                  <c:v>1.9899999999998501</c:v>
                </c:pt>
                <c:pt idx="699">
                  <c:v>1.9999999999998499</c:v>
                </c:pt>
                <c:pt idx="700">
                  <c:v>2.0099999999998501</c:v>
                </c:pt>
                <c:pt idx="701">
                  <c:v>2.0199999999998499</c:v>
                </c:pt>
                <c:pt idx="702">
                  <c:v>2.0299999999998501</c:v>
                </c:pt>
                <c:pt idx="703">
                  <c:v>2.0399999999998499</c:v>
                </c:pt>
                <c:pt idx="704">
                  <c:v>2.0499999999998502</c:v>
                </c:pt>
                <c:pt idx="705">
                  <c:v>2.05999999999985</c:v>
                </c:pt>
                <c:pt idx="706">
                  <c:v>2.0699999999998502</c:v>
                </c:pt>
                <c:pt idx="707">
                  <c:v>2.07999999999985</c:v>
                </c:pt>
                <c:pt idx="708">
                  <c:v>2.0899999999998502</c:v>
                </c:pt>
                <c:pt idx="709">
                  <c:v>2.09999999999985</c:v>
                </c:pt>
                <c:pt idx="710">
                  <c:v>2.1099999999998502</c:v>
                </c:pt>
                <c:pt idx="711">
                  <c:v>2.11999999999985</c:v>
                </c:pt>
                <c:pt idx="712">
                  <c:v>2.1299999999998498</c:v>
                </c:pt>
                <c:pt idx="713">
                  <c:v>2.13999999999985</c:v>
                </c:pt>
                <c:pt idx="714">
                  <c:v>2.1499999999998498</c:v>
                </c:pt>
                <c:pt idx="715">
                  <c:v>2.15999999999985</c:v>
                </c:pt>
                <c:pt idx="716">
                  <c:v>2.1699999999998498</c:v>
                </c:pt>
                <c:pt idx="717">
                  <c:v>2.1799999999998501</c:v>
                </c:pt>
                <c:pt idx="718">
                  <c:v>2.1899999999998498</c:v>
                </c:pt>
                <c:pt idx="719">
                  <c:v>2.1999999999998501</c:v>
                </c:pt>
                <c:pt idx="720">
                  <c:v>2.2099999999998499</c:v>
                </c:pt>
                <c:pt idx="721">
                  <c:v>2.2199999999998501</c:v>
                </c:pt>
                <c:pt idx="722">
                  <c:v>2.2299999999998499</c:v>
                </c:pt>
                <c:pt idx="723">
                  <c:v>2.2399999999998501</c:v>
                </c:pt>
                <c:pt idx="724">
                  <c:v>2.2499999999998499</c:v>
                </c:pt>
                <c:pt idx="725">
                  <c:v>2.2599999999998501</c:v>
                </c:pt>
                <c:pt idx="726">
                  <c:v>2.2699999999998499</c:v>
                </c:pt>
                <c:pt idx="727">
                  <c:v>2.2799999999998501</c:v>
                </c:pt>
                <c:pt idx="728">
                  <c:v>2.2899999999998499</c:v>
                </c:pt>
                <c:pt idx="729">
                  <c:v>2.2999999999998502</c:v>
                </c:pt>
                <c:pt idx="730">
                  <c:v>2.30999999999985</c:v>
                </c:pt>
                <c:pt idx="731">
                  <c:v>2.3199999999998502</c:v>
                </c:pt>
                <c:pt idx="732">
                  <c:v>2.32999999999985</c:v>
                </c:pt>
                <c:pt idx="733">
                  <c:v>2.3399999999998502</c:v>
                </c:pt>
                <c:pt idx="734">
                  <c:v>2.34999999999985</c:v>
                </c:pt>
                <c:pt idx="735">
                  <c:v>2.3599999999998502</c:v>
                </c:pt>
                <c:pt idx="736">
                  <c:v>2.36999999999985</c:v>
                </c:pt>
                <c:pt idx="737">
                  <c:v>2.3799999999998498</c:v>
                </c:pt>
                <c:pt idx="738">
                  <c:v>2.38999999999985</c:v>
                </c:pt>
                <c:pt idx="739">
                  <c:v>2.3999999999998498</c:v>
                </c:pt>
                <c:pt idx="740">
                  <c:v>2.40999999999985</c:v>
                </c:pt>
                <c:pt idx="741">
                  <c:v>2.4199999999998498</c:v>
                </c:pt>
                <c:pt idx="742">
                  <c:v>2.4299999999998501</c:v>
                </c:pt>
                <c:pt idx="743">
                  <c:v>2.4399999999998498</c:v>
                </c:pt>
                <c:pt idx="744">
                  <c:v>2.4499999999998501</c:v>
                </c:pt>
                <c:pt idx="745">
                  <c:v>2.4599999999998499</c:v>
                </c:pt>
                <c:pt idx="746">
                  <c:v>2.4699999999998501</c:v>
                </c:pt>
                <c:pt idx="747">
                  <c:v>2.4799999999998499</c:v>
                </c:pt>
                <c:pt idx="748">
                  <c:v>2.4899999999998501</c:v>
                </c:pt>
                <c:pt idx="749">
                  <c:v>2.4999999999998499</c:v>
                </c:pt>
                <c:pt idx="750">
                  <c:v>2.5099999999998501</c:v>
                </c:pt>
                <c:pt idx="751">
                  <c:v>2.5199999999998499</c:v>
                </c:pt>
                <c:pt idx="752">
                  <c:v>2.5299999999998501</c:v>
                </c:pt>
                <c:pt idx="753">
                  <c:v>2.5399999999998499</c:v>
                </c:pt>
                <c:pt idx="754">
                  <c:v>2.5499999999998502</c:v>
                </c:pt>
                <c:pt idx="755">
                  <c:v>2.55999999999985</c:v>
                </c:pt>
                <c:pt idx="756">
                  <c:v>2.5699999999998502</c:v>
                </c:pt>
                <c:pt idx="757">
                  <c:v>2.57999999999985</c:v>
                </c:pt>
                <c:pt idx="758">
                  <c:v>2.5899999999998502</c:v>
                </c:pt>
                <c:pt idx="759">
                  <c:v>2.59999999999985</c:v>
                </c:pt>
                <c:pt idx="760">
                  <c:v>2.6099999999998502</c:v>
                </c:pt>
                <c:pt idx="761">
                  <c:v>2.61999999999985</c:v>
                </c:pt>
                <c:pt idx="762">
                  <c:v>2.6299999999998498</c:v>
                </c:pt>
                <c:pt idx="763">
                  <c:v>2.63999999999985</c:v>
                </c:pt>
                <c:pt idx="764">
                  <c:v>2.6499999999998498</c:v>
                </c:pt>
                <c:pt idx="765">
                  <c:v>2.65999999999985</c:v>
                </c:pt>
                <c:pt idx="766">
                  <c:v>2.6699999999998498</c:v>
                </c:pt>
                <c:pt idx="767">
                  <c:v>2.6799999999998501</c:v>
                </c:pt>
                <c:pt idx="768">
                  <c:v>2.6899999999998498</c:v>
                </c:pt>
                <c:pt idx="769">
                  <c:v>2.6999999999998501</c:v>
                </c:pt>
                <c:pt idx="770">
                  <c:v>2.7099999999998499</c:v>
                </c:pt>
                <c:pt idx="771">
                  <c:v>2.7199999999998501</c:v>
                </c:pt>
                <c:pt idx="772">
                  <c:v>2.7299999999998499</c:v>
                </c:pt>
                <c:pt idx="773">
                  <c:v>2.7399999999998501</c:v>
                </c:pt>
                <c:pt idx="774">
                  <c:v>2.7499999999998499</c:v>
                </c:pt>
                <c:pt idx="775">
                  <c:v>2.7599999999998501</c:v>
                </c:pt>
                <c:pt idx="776">
                  <c:v>2.7699999999998499</c:v>
                </c:pt>
                <c:pt idx="777">
                  <c:v>2.7799999999998501</c:v>
                </c:pt>
                <c:pt idx="778">
                  <c:v>2.7899999999998499</c:v>
                </c:pt>
                <c:pt idx="779">
                  <c:v>2.7999999999998502</c:v>
                </c:pt>
                <c:pt idx="780">
                  <c:v>2.80999999999985</c:v>
                </c:pt>
                <c:pt idx="781">
                  <c:v>2.8199999999998502</c:v>
                </c:pt>
                <c:pt idx="782">
                  <c:v>2.82999999999985</c:v>
                </c:pt>
                <c:pt idx="783">
                  <c:v>2.8399999999998502</c:v>
                </c:pt>
                <c:pt idx="784">
                  <c:v>2.84999999999985</c:v>
                </c:pt>
                <c:pt idx="785">
                  <c:v>2.8599999999998502</c:v>
                </c:pt>
                <c:pt idx="786">
                  <c:v>2.86999999999985</c:v>
                </c:pt>
                <c:pt idx="787">
                  <c:v>2.8799999999998498</c:v>
                </c:pt>
                <c:pt idx="788">
                  <c:v>2.88999999999985</c:v>
                </c:pt>
                <c:pt idx="789">
                  <c:v>2.8999999999998498</c:v>
                </c:pt>
                <c:pt idx="790">
                  <c:v>2.90999999999985</c:v>
                </c:pt>
                <c:pt idx="791">
                  <c:v>2.9199999999998498</c:v>
                </c:pt>
                <c:pt idx="792">
                  <c:v>2.9299999999998501</c:v>
                </c:pt>
                <c:pt idx="793">
                  <c:v>2.9399999999998498</c:v>
                </c:pt>
                <c:pt idx="794">
                  <c:v>2.9499999999998501</c:v>
                </c:pt>
                <c:pt idx="795">
                  <c:v>2.9599999999998499</c:v>
                </c:pt>
                <c:pt idx="796">
                  <c:v>2.9699999999998501</c:v>
                </c:pt>
                <c:pt idx="797">
                  <c:v>2.9799999999998499</c:v>
                </c:pt>
                <c:pt idx="798">
                  <c:v>2.9899999999998501</c:v>
                </c:pt>
                <c:pt idx="799">
                  <c:v>2.9999999999998499</c:v>
                </c:pt>
                <c:pt idx="800">
                  <c:v>3.0099999999998501</c:v>
                </c:pt>
                <c:pt idx="801">
                  <c:v>3.0199999999998499</c:v>
                </c:pt>
                <c:pt idx="802">
                  <c:v>3.0299999999998501</c:v>
                </c:pt>
                <c:pt idx="803">
                  <c:v>3.0399999999998499</c:v>
                </c:pt>
                <c:pt idx="804">
                  <c:v>3.0499999999998502</c:v>
                </c:pt>
                <c:pt idx="805">
                  <c:v>3.05999999999985</c:v>
                </c:pt>
                <c:pt idx="806">
                  <c:v>3.0699999999998502</c:v>
                </c:pt>
                <c:pt idx="807">
                  <c:v>3.07999999999985</c:v>
                </c:pt>
                <c:pt idx="808">
                  <c:v>3.0899999999998502</c:v>
                </c:pt>
                <c:pt idx="809">
                  <c:v>3.09999999999985</c:v>
                </c:pt>
                <c:pt idx="810">
                  <c:v>3.1099999999998502</c:v>
                </c:pt>
                <c:pt idx="811">
                  <c:v>3.11999999999985</c:v>
                </c:pt>
                <c:pt idx="812">
                  <c:v>3.1299999999998498</c:v>
                </c:pt>
                <c:pt idx="813">
                  <c:v>3.13999999999985</c:v>
                </c:pt>
                <c:pt idx="814">
                  <c:v>3.1499999999998498</c:v>
                </c:pt>
                <c:pt idx="815">
                  <c:v>3.15999999999985</c:v>
                </c:pt>
                <c:pt idx="816">
                  <c:v>3.1699999999998498</c:v>
                </c:pt>
                <c:pt idx="817">
                  <c:v>3.1799999999998501</c:v>
                </c:pt>
                <c:pt idx="818">
                  <c:v>3.1899999999998498</c:v>
                </c:pt>
                <c:pt idx="819">
                  <c:v>3.1999999999998501</c:v>
                </c:pt>
                <c:pt idx="820">
                  <c:v>3.2099999999998499</c:v>
                </c:pt>
                <c:pt idx="821">
                  <c:v>3.2199999999998501</c:v>
                </c:pt>
                <c:pt idx="822">
                  <c:v>3.2299999999998499</c:v>
                </c:pt>
                <c:pt idx="823">
                  <c:v>3.2399999999998501</c:v>
                </c:pt>
                <c:pt idx="824">
                  <c:v>3.2499999999998499</c:v>
                </c:pt>
                <c:pt idx="825">
                  <c:v>3.2599999999998501</c:v>
                </c:pt>
                <c:pt idx="826">
                  <c:v>3.2699999999998499</c:v>
                </c:pt>
                <c:pt idx="827">
                  <c:v>3.2799999999998501</c:v>
                </c:pt>
                <c:pt idx="828">
                  <c:v>3.2899999999998499</c:v>
                </c:pt>
                <c:pt idx="829">
                  <c:v>3.2999999999998502</c:v>
                </c:pt>
                <c:pt idx="830">
                  <c:v>3.30999999999985</c:v>
                </c:pt>
                <c:pt idx="831">
                  <c:v>3.3199999999998502</c:v>
                </c:pt>
                <c:pt idx="832">
                  <c:v>3.32999999999985</c:v>
                </c:pt>
                <c:pt idx="833">
                  <c:v>3.3399999999998502</c:v>
                </c:pt>
                <c:pt idx="834">
                  <c:v>3.34999999999985</c:v>
                </c:pt>
                <c:pt idx="835">
                  <c:v>3.3599999999998502</c:v>
                </c:pt>
                <c:pt idx="836">
                  <c:v>3.36999999999985</c:v>
                </c:pt>
                <c:pt idx="837">
                  <c:v>3.3799999999998498</c:v>
                </c:pt>
                <c:pt idx="838">
                  <c:v>3.38999999999985</c:v>
                </c:pt>
                <c:pt idx="839">
                  <c:v>3.3999999999998498</c:v>
                </c:pt>
                <c:pt idx="840">
                  <c:v>3.40999999999985</c:v>
                </c:pt>
                <c:pt idx="841">
                  <c:v>3.4199999999998498</c:v>
                </c:pt>
                <c:pt idx="842">
                  <c:v>3.4299999999998501</c:v>
                </c:pt>
                <c:pt idx="843">
                  <c:v>3.4399999999998498</c:v>
                </c:pt>
                <c:pt idx="844">
                  <c:v>3.4499999999998501</c:v>
                </c:pt>
                <c:pt idx="845">
                  <c:v>3.4599999999998499</c:v>
                </c:pt>
                <c:pt idx="846">
                  <c:v>3.4699999999998501</c:v>
                </c:pt>
                <c:pt idx="847">
                  <c:v>3.4799999999998499</c:v>
                </c:pt>
                <c:pt idx="848">
                  <c:v>3.4899999999998501</c:v>
                </c:pt>
                <c:pt idx="849">
                  <c:v>3.4999999999998499</c:v>
                </c:pt>
                <c:pt idx="850">
                  <c:v>3.5099999999998501</c:v>
                </c:pt>
                <c:pt idx="851">
                  <c:v>3.5199999999998499</c:v>
                </c:pt>
                <c:pt idx="852">
                  <c:v>3.5299999999998501</c:v>
                </c:pt>
                <c:pt idx="853">
                  <c:v>3.5399999999998499</c:v>
                </c:pt>
                <c:pt idx="854">
                  <c:v>3.5499999999998502</c:v>
                </c:pt>
                <c:pt idx="855">
                  <c:v>3.55999999999985</c:v>
                </c:pt>
                <c:pt idx="856">
                  <c:v>3.5699999999998502</c:v>
                </c:pt>
                <c:pt idx="857">
                  <c:v>3.57999999999985</c:v>
                </c:pt>
                <c:pt idx="858">
                  <c:v>3.5899999999998502</c:v>
                </c:pt>
                <c:pt idx="859">
                  <c:v>3.59999999999985</c:v>
                </c:pt>
                <c:pt idx="860">
                  <c:v>3.6099999999998502</c:v>
                </c:pt>
                <c:pt idx="861">
                  <c:v>3.61999999999985</c:v>
                </c:pt>
                <c:pt idx="862">
                  <c:v>3.6299999999998498</c:v>
                </c:pt>
                <c:pt idx="863">
                  <c:v>3.63999999999985</c:v>
                </c:pt>
                <c:pt idx="864">
                  <c:v>3.6499999999998498</c:v>
                </c:pt>
                <c:pt idx="865">
                  <c:v>3.65999999999985</c:v>
                </c:pt>
                <c:pt idx="866">
                  <c:v>3.6699999999998498</c:v>
                </c:pt>
                <c:pt idx="867">
                  <c:v>3.6799999999998501</c:v>
                </c:pt>
                <c:pt idx="868">
                  <c:v>3.6899999999998498</c:v>
                </c:pt>
                <c:pt idx="869">
                  <c:v>3.6999999999998501</c:v>
                </c:pt>
                <c:pt idx="870">
                  <c:v>3.7099999999998499</c:v>
                </c:pt>
                <c:pt idx="871">
                  <c:v>3.7199999999998501</c:v>
                </c:pt>
                <c:pt idx="872">
                  <c:v>3.7299999999998499</c:v>
                </c:pt>
                <c:pt idx="873">
                  <c:v>3.7399999999998501</c:v>
                </c:pt>
                <c:pt idx="874">
                  <c:v>3.7499999999998499</c:v>
                </c:pt>
                <c:pt idx="875">
                  <c:v>3.7599999999998501</c:v>
                </c:pt>
                <c:pt idx="876">
                  <c:v>3.7699999999998499</c:v>
                </c:pt>
                <c:pt idx="877">
                  <c:v>3.7799999999998501</c:v>
                </c:pt>
                <c:pt idx="878">
                  <c:v>3.7899999999998499</c:v>
                </c:pt>
                <c:pt idx="879">
                  <c:v>3.7999999999998502</c:v>
                </c:pt>
                <c:pt idx="880">
                  <c:v>3.80999999999985</c:v>
                </c:pt>
                <c:pt idx="881">
                  <c:v>3.8199999999998502</c:v>
                </c:pt>
                <c:pt idx="882">
                  <c:v>3.82999999999985</c:v>
                </c:pt>
                <c:pt idx="883">
                  <c:v>3.8399999999998502</c:v>
                </c:pt>
                <c:pt idx="884">
                  <c:v>3.84999999999985</c:v>
                </c:pt>
                <c:pt idx="885">
                  <c:v>3.8599999999998502</c:v>
                </c:pt>
                <c:pt idx="886">
                  <c:v>3.86999999999985</c:v>
                </c:pt>
                <c:pt idx="887">
                  <c:v>3.8799999999998498</c:v>
                </c:pt>
                <c:pt idx="888">
                  <c:v>3.88999999999985</c:v>
                </c:pt>
                <c:pt idx="889">
                  <c:v>3.8999999999998498</c:v>
                </c:pt>
                <c:pt idx="890">
                  <c:v>3.90999999999985</c:v>
                </c:pt>
                <c:pt idx="891">
                  <c:v>3.9199999999998498</c:v>
                </c:pt>
                <c:pt idx="892">
                  <c:v>3.9299999999998501</c:v>
                </c:pt>
                <c:pt idx="893">
                  <c:v>3.9399999999998498</c:v>
                </c:pt>
                <c:pt idx="894">
                  <c:v>3.9499999999998501</c:v>
                </c:pt>
                <c:pt idx="895">
                  <c:v>3.9599999999998499</c:v>
                </c:pt>
                <c:pt idx="896">
                  <c:v>3.9699999999998501</c:v>
                </c:pt>
                <c:pt idx="897">
                  <c:v>3.9799999999998499</c:v>
                </c:pt>
                <c:pt idx="898">
                  <c:v>3.9899999999998501</c:v>
                </c:pt>
                <c:pt idx="899">
                  <c:v>3.9999999999998499</c:v>
                </c:pt>
                <c:pt idx="900">
                  <c:v>4.0099999999998497</c:v>
                </c:pt>
                <c:pt idx="901">
                  <c:v>4.0199999999998504</c:v>
                </c:pt>
                <c:pt idx="902">
                  <c:v>4.0299999999998501</c:v>
                </c:pt>
                <c:pt idx="903">
                  <c:v>4.0399999999998499</c:v>
                </c:pt>
                <c:pt idx="904">
                  <c:v>4.0499999999998497</c:v>
                </c:pt>
                <c:pt idx="905">
                  <c:v>4.0599999999998504</c:v>
                </c:pt>
                <c:pt idx="906">
                  <c:v>4.0699999999998502</c:v>
                </c:pt>
                <c:pt idx="907">
                  <c:v>4.07999999999985</c:v>
                </c:pt>
                <c:pt idx="908">
                  <c:v>4.0899999999998498</c:v>
                </c:pt>
                <c:pt idx="909">
                  <c:v>4.0999999999998504</c:v>
                </c:pt>
                <c:pt idx="910">
                  <c:v>4.1099999999998502</c:v>
                </c:pt>
                <c:pt idx="911">
                  <c:v>4.11999999999985</c:v>
                </c:pt>
                <c:pt idx="912">
                  <c:v>4.1299999999998498</c:v>
                </c:pt>
                <c:pt idx="913">
                  <c:v>4.1399999999998496</c:v>
                </c:pt>
                <c:pt idx="914">
                  <c:v>4.1499999999998503</c:v>
                </c:pt>
                <c:pt idx="915">
                  <c:v>4.15999999999985</c:v>
                </c:pt>
                <c:pt idx="916">
                  <c:v>4.1699999999998498</c:v>
                </c:pt>
                <c:pt idx="917">
                  <c:v>4.1799999999998496</c:v>
                </c:pt>
                <c:pt idx="918">
                  <c:v>4.1899999999998503</c:v>
                </c:pt>
                <c:pt idx="919">
                  <c:v>4.1999999999998501</c:v>
                </c:pt>
                <c:pt idx="920">
                  <c:v>4.2099999999998499</c:v>
                </c:pt>
                <c:pt idx="921">
                  <c:v>4.2199999999998496</c:v>
                </c:pt>
                <c:pt idx="922">
                  <c:v>4.2299999999998503</c:v>
                </c:pt>
                <c:pt idx="923">
                  <c:v>4.2399999999998501</c:v>
                </c:pt>
                <c:pt idx="924">
                  <c:v>4.2499999999998499</c:v>
                </c:pt>
                <c:pt idx="925">
                  <c:v>4.2599999999998497</c:v>
                </c:pt>
                <c:pt idx="926">
                  <c:v>4.2699999999998504</c:v>
                </c:pt>
                <c:pt idx="927">
                  <c:v>4.2799999999998501</c:v>
                </c:pt>
                <c:pt idx="928">
                  <c:v>4.2899999999998499</c:v>
                </c:pt>
                <c:pt idx="929">
                  <c:v>4.2999999999998497</c:v>
                </c:pt>
                <c:pt idx="930">
                  <c:v>4.3099999999998504</c:v>
                </c:pt>
                <c:pt idx="931">
                  <c:v>4.3199999999998502</c:v>
                </c:pt>
                <c:pt idx="932">
                  <c:v>4.32999999999985</c:v>
                </c:pt>
                <c:pt idx="933">
                  <c:v>4.3399999999998498</c:v>
                </c:pt>
                <c:pt idx="934">
                  <c:v>4.3499999999998504</c:v>
                </c:pt>
                <c:pt idx="935">
                  <c:v>4.3599999999998502</c:v>
                </c:pt>
                <c:pt idx="936">
                  <c:v>4.36999999999985</c:v>
                </c:pt>
                <c:pt idx="937">
                  <c:v>4.3799999999998498</c:v>
                </c:pt>
                <c:pt idx="938">
                  <c:v>4.3899999999998496</c:v>
                </c:pt>
                <c:pt idx="939">
                  <c:v>4.3999999999998503</c:v>
                </c:pt>
                <c:pt idx="940">
                  <c:v>4.40999999999985</c:v>
                </c:pt>
                <c:pt idx="941">
                  <c:v>4.4199999999998498</c:v>
                </c:pt>
                <c:pt idx="942">
                  <c:v>4.4299999999998496</c:v>
                </c:pt>
                <c:pt idx="943">
                  <c:v>4.4399999999998503</c:v>
                </c:pt>
                <c:pt idx="944">
                  <c:v>4.4499999999998501</c:v>
                </c:pt>
                <c:pt idx="945">
                  <c:v>4.4599999999998499</c:v>
                </c:pt>
                <c:pt idx="946">
                  <c:v>4.4699999999998496</c:v>
                </c:pt>
                <c:pt idx="947">
                  <c:v>4.4799999999998503</c:v>
                </c:pt>
                <c:pt idx="948">
                  <c:v>4.4899999999998501</c:v>
                </c:pt>
                <c:pt idx="949">
                  <c:v>4.4999999999998499</c:v>
                </c:pt>
                <c:pt idx="950">
                  <c:v>4.5099999999998497</c:v>
                </c:pt>
                <c:pt idx="951">
                  <c:v>4.5199999999998504</c:v>
                </c:pt>
                <c:pt idx="952">
                  <c:v>4.5299999999998501</c:v>
                </c:pt>
                <c:pt idx="953">
                  <c:v>4.5399999999998499</c:v>
                </c:pt>
                <c:pt idx="954">
                  <c:v>4.5499999999998497</c:v>
                </c:pt>
                <c:pt idx="955">
                  <c:v>4.5599999999998504</c:v>
                </c:pt>
                <c:pt idx="956">
                  <c:v>4.5699999999998502</c:v>
                </c:pt>
                <c:pt idx="957">
                  <c:v>4.57999999999985</c:v>
                </c:pt>
                <c:pt idx="958">
                  <c:v>4.5899999999998498</c:v>
                </c:pt>
                <c:pt idx="959">
                  <c:v>4.5999999999998504</c:v>
                </c:pt>
                <c:pt idx="960">
                  <c:v>4.6099999999998502</c:v>
                </c:pt>
                <c:pt idx="961">
                  <c:v>4.61999999999985</c:v>
                </c:pt>
                <c:pt idx="962">
                  <c:v>4.6299999999998498</c:v>
                </c:pt>
                <c:pt idx="963">
                  <c:v>4.6399999999998496</c:v>
                </c:pt>
                <c:pt idx="964">
                  <c:v>4.6499999999998503</c:v>
                </c:pt>
                <c:pt idx="965">
                  <c:v>4.65999999999985</c:v>
                </c:pt>
                <c:pt idx="966">
                  <c:v>4.6699999999998498</c:v>
                </c:pt>
                <c:pt idx="967">
                  <c:v>4.6799999999998496</c:v>
                </c:pt>
                <c:pt idx="968">
                  <c:v>4.6899999999998503</c:v>
                </c:pt>
                <c:pt idx="969">
                  <c:v>4.6999999999998501</c:v>
                </c:pt>
                <c:pt idx="970">
                  <c:v>4.7099999999998499</c:v>
                </c:pt>
                <c:pt idx="971">
                  <c:v>4.7199999999998496</c:v>
                </c:pt>
                <c:pt idx="972">
                  <c:v>4.7299999999998503</c:v>
                </c:pt>
                <c:pt idx="973">
                  <c:v>4.7399999999998501</c:v>
                </c:pt>
                <c:pt idx="974">
                  <c:v>4.7499999999998499</c:v>
                </c:pt>
                <c:pt idx="975">
                  <c:v>4.7599999999998497</c:v>
                </c:pt>
                <c:pt idx="976">
                  <c:v>4.7699999999998504</c:v>
                </c:pt>
                <c:pt idx="977">
                  <c:v>4.7799999999998501</c:v>
                </c:pt>
                <c:pt idx="978">
                  <c:v>4.7899999999998499</c:v>
                </c:pt>
                <c:pt idx="979">
                  <c:v>4.7999999999998497</c:v>
                </c:pt>
                <c:pt idx="980">
                  <c:v>4.8099999999998504</c:v>
                </c:pt>
                <c:pt idx="981">
                  <c:v>4.8199999999998502</c:v>
                </c:pt>
                <c:pt idx="982">
                  <c:v>4.82999999999985</c:v>
                </c:pt>
                <c:pt idx="983">
                  <c:v>4.8399999999998498</c:v>
                </c:pt>
                <c:pt idx="984">
                  <c:v>4.8499999999998504</c:v>
                </c:pt>
                <c:pt idx="985">
                  <c:v>4.8599999999998502</c:v>
                </c:pt>
                <c:pt idx="986">
                  <c:v>4.86999999999985</c:v>
                </c:pt>
                <c:pt idx="987">
                  <c:v>4.8799999999998498</c:v>
                </c:pt>
                <c:pt idx="988">
                  <c:v>4.8899999999998496</c:v>
                </c:pt>
                <c:pt idx="989">
                  <c:v>4.8999999999998503</c:v>
                </c:pt>
                <c:pt idx="990">
                  <c:v>4.90999999999985</c:v>
                </c:pt>
                <c:pt idx="991">
                  <c:v>4.9199999999998498</c:v>
                </c:pt>
                <c:pt idx="992">
                  <c:v>4.9299999999998496</c:v>
                </c:pt>
                <c:pt idx="993">
                  <c:v>4.9399999999998503</c:v>
                </c:pt>
                <c:pt idx="994">
                  <c:v>4.9499999999998501</c:v>
                </c:pt>
                <c:pt idx="995">
                  <c:v>4.9599999999998499</c:v>
                </c:pt>
                <c:pt idx="996">
                  <c:v>4.9699999999998496</c:v>
                </c:pt>
                <c:pt idx="997">
                  <c:v>4.9799999999998503</c:v>
                </c:pt>
                <c:pt idx="998">
                  <c:v>4.9899999999998501</c:v>
                </c:pt>
                <c:pt idx="999">
                  <c:v>4.9999999999998499</c:v>
                </c:pt>
                <c:pt idx="1000">
                  <c:v>5.0099999999998497</c:v>
                </c:pt>
                <c:pt idx="1001">
                  <c:v>5.0199999999998504</c:v>
                </c:pt>
                <c:pt idx="1002">
                  <c:v>5.0299999999998501</c:v>
                </c:pt>
                <c:pt idx="1003">
                  <c:v>5.0399999999998499</c:v>
                </c:pt>
                <c:pt idx="1004">
                  <c:v>5.0499999999998497</c:v>
                </c:pt>
                <c:pt idx="1005">
                  <c:v>5.0599999999998504</c:v>
                </c:pt>
                <c:pt idx="1006">
                  <c:v>5.0699999999998502</c:v>
                </c:pt>
                <c:pt idx="1007">
                  <c:v>5.07999999999985</c:v>
                </c:pt>
                <c:pt idx="1008">
                  <c:v>5.0899999999998498</c:v>
                </c:pt>
                <c:pt idx="1009">
                  <c:v>5.0999999999998504</c:v>
                </c:pt>
                <c:pt idx="1010">
                  <c:v>5.1099999999998502</c:v>
                </c:pt>
                <c:pt idx="1011">
                  <c:v>5.11999999999985</c:v>
                </c:pt>
                <c:pt idx="1012">
                  <c:v>5.1299999999998498</c:v>
                </c:pt>
                <c:pt idx="1013">
                  <c:v>5.1399999999998496</c:v>
                </c:pt>
                <c:pt idx="1014">
                  <c:v>5.1499999999998503</c:v>
                </c:pt>
                <c:pt idx="1015">
                  <c:v>5.15999999999985</c:v>
                </c:pt>
                <c:pt idx="1016">
                  <c:v>5.1699999999998498</c:v>
                </c:pt>
                <c:pt idx="1017">
                  <c:v>5.1799999999998496</c:v>
                </c:pt>
                <c:pt idx="1018">
                  <c:v>5.1899999999998503</c:v>
                </c:pt>
                <c:pt idx="1019">
                  <c:v>5.1999999999998501</c:v>
                </c:pt>
                <c:pt idx="1020">
                  <c:v>5.2099999999998499</c:v>
                </c:pt>
                <c:pt idx="1021">
                  <c:v>5.2199999999998496</c:v>
                </c:pt>
                <c:pt idx="1022">
                  <c:v>5.2299999999998503</c:v>
                </c:pt>
                <c:pt idx="1023">
                  <c:v>5.2399999999998501</c:v>
                </c:pt>
                <c:pt idx="1024">
                  <c:v>5.2499999999998499</c:v>
                </c:pt>
                <c:pt idx="1025">
                  <c:v>5.2599999999998497</c:v>
                </c:pt>
                <c:pt idx="1026">
                  <c:v>5.2699999999998504</c:v>
                </c:pt>
                <c:pt idx="1027">
                  <c:v>5.2799999999998501</c:v>
                </c:pt>
                <c:pt idx="1028">
                  <c:v>5.2899999999998499</c:v>
                </c:pt>
                <c:pt idx="1029">
                  <c:v>5.2999999999998497</c:v>
                </c:pt>
                <c:pt idx="1030">
                  <c:v>5.3099999999998504</c:v>
                </c:pt>
                <c:pt idx="1031">
                  <c:v>5.3199999999998502</c:v>
                </c:pt>
                <c:pt idx="1032">
                  <c:v>5.32999999999985</c:v>
                </c:pt>
                <c:pt idx="1033">
                  <c:v>5.3399999999998498</c:v>
                </c:pt>
                <c:pt idx="1034">
                  <c:v>5.3499999999998504</c:v>
                </c:pt>
                <c:pt idx="1035">
                  <c:v>5.3599999999998502</c:v>
                </c:pt>
                <c:pt idx="1036">
                  <c:v>5.36999999999985</c:v>
                </c:pt>
                <c:pt idx="1037">
                  <c:v>5.3799999999998498</c:v>
                </c:pt>
                <c:pt idx="1038">
                  <c:v>5.3899999999998496</c:v>
                </c:pt>
                <c:pt idx="1039">
                  <c:v>5.3999999999998503</c:v>
                </c:pt>
                <c:pt idx="1040">
                  <c:v>5.40999999999985</c:v>
                </c:pt>
                <c:pt idx="1041">
                  <c:v>5.4199999999998498</c:v>
                </c:pt>
                <c:pt idx="1042">
                  <c:v>5.4299999999998496</c:v>
                </c:pt>
                <c:pt idx="1043">
                  <c:v>5.4399999999998503</c:v>
                </c:pt>
                <c:pt idx="1044">
                  <c:v>5.4499999999998501</c:v>
                </c:pt>
                <c:pt idx="1045">
                  <c:v>5.4599999999998499</c:v>
                </c:pt>
                <c:pt idx="1046">
                  <c:v>5.4699999999998496</c:v>
                </c:pt>
                <c:pt idx="1047">
                  <c:v>5.4799999999998503</c:v>
                </c:pt>
                <c:pt idx="1048">
                  <c:v>5.4899999999998501</c:v>
                </c:pt>
                <c:pt idx="1049">
                  <c:v>5.4999999999998499</c:v>
                </c:pt>
              </c:numCache>
            </c:numRef>
          </c:cat>
          <c:val>
            <c:numRef>
              <c:f>'Survey with Normal Dist'!$C$16:$C$1065</c:f>
              <c:numCache>
                <c:formatCode>General</c:formatCode>
                <c:ptCount val="1050"/>
                <c:pt idx="0">
                  <c:v>1.5244890641654589E-8</c:v>
                </c:pt>
                <c:pt idx="1">
                  <c:v>1.6024903664432925E-8</c:v>
                </c:pt>
                <c:pt idx="2">
                  <c:v>1.6843142088335266E-8</c:v>
                </c:pt>
                <c:pt idx="3">
                  <c:v>1.7701389902807594E-8</c:v>
                </c:pt>
                <c:pt idx="4">
                  <c:v>1.8601509786909003E-8</c:v>
                </c:pt>
                <c:pt idx="5">
                  <c:v>1.954544635499271E-8</c:v>
                </c:pt>
                <c:pt idx="6">
                  <c:v>2.0535229525603904E-8</c:v>
                </c:pt>
                <c:pt idx="7">
                  <c:v>2.157297801777102E-8</c:v>
                </c:pt>
                <c:pt idx="8">
                  <c:v>2.2660902979030124E-8</c:v>
                </c:pt>
                <c:pt idx="9">
                  <c:v>2.3801311749587874E-8</c:v>
                </c:pt>
                <c:pt idx="10">
                  <c:v>2.4996611767217205E-8</c:v>
                </c:pt>
                <c:pt idx="11">
                  <c:v>2.6249314617557653E-8</c:v>
                </c:pt>
                <c:pt idx="12">
                  <c:v>2.756204023468753E-8</c:v>
                </c:pt>
                <c:pt idx="13">
                  <c:v>2.893752125685533E-8</c:v>
                </c:pt>
                <c:pt idx="14">
                  <c:v>3.0378607542561092E-8</c:v>
                </c:pt>
                <c:pt idx="15">
                  <c:v>3.1888270852136613E-8</c:v>
                </c:pt>
                <c:pt idx="16">
                  <c:v>3.3469609700328276E-8</c:v>
                </c:pt>
                <c:pt idx="17">
                  <c:v>3.5125854385236374E-8</c:v>
                </c:pt>
                <c:pt idx="18">
                  <c:v>3.6860372199473559E-8</c:v>
                </c:pt>
                <c:pt idx="19">
                  <c:v>3.8676672829222833E-8</c:v>
                </c:pt>
                <c:pt idx="20">
                  <c:v>4.0578413947315001E-8</c:v>
                </c:pt>
                <c:pt idx="21">
                  <c:v>4.25694070062923E-8</c:v>
                </c:pt>
                <c:pt idx="22">
                  <c:v>4.4653623237939052E-8</c:v>
                </c:pt>
                <c:pt idx="23">
                  <c:v>4.6835199865543174E-8</c:v>
                </c:pt>
                <c:pt idx="24">
                  <c:v>4.9118446535967807E-8</c:v>
                </c:pt>
                <c:pt idx="25">
                  <c:v>5.1507851977228531E-8</c:v>
                </c:pt>
                <c:pt idx="26">
                  <c:v>5.4008090890233902E-8</c:v>
                </c:pt>
                <c:pt idx="27">
                  <c:v>5.6624031080217036E-8</c:v>
                </c:pt>
                <c:pt idx="28">
                  <c:v>5.9360740836078596E-8</c:v>
                </c:pt>
                <c:pt idx="29">
                  <c:v>6.2223496564807194E-8</c:v>
                </c:pt>
                <c:pt idx="30">
                  <c:v>6.521779068885206E-8</c:v>
                </c:pt>
                <c:pt idx="31">
                  <c:v>6.8349339813988694E-8</c:v>
                </c:pt>
                <c:pt idx="32">
                  <c:v>7.1624093176025861E-8</c:v>
                </c:pt>
                <c:pt idx="33">
                  <c:v>7.5048241374349492E-8</c:v>
                </c:pt>
                <c:pt idx="34">
                  <c:v>7.8628225400948528E-8</c:v>
                </c:pt>
                <c:pt idx="35">
                  <c:v>8.23707459731855E-8</c:v>
                </c:pt>
                <c:pt idx="36">
                  <c:v>8.6282773179504284E-8</c:v>
                </c:pt>
                <c:pt idx="37">
                  <c:v>9.0371556446730008E-8</c:v>
                </c:pt>
                <c:pt idx="38">
                  <c:v>9.464463483843962E-8</c:v>
                </c:pt>
                <c:pt idx="39">
                  <c:v>9.910984769350258E-8</c:v>
                </c:pt>
                <c:pt idx="40">
                  <c:v>1.0377534561468884E-7</c:v>
                </c:pt>
                <c:pt idx="41">
                  <c:v>1.0864960181686369E-7</c:v>
                </c:pt>
                <c:pt idx="42">
                  <c:v>1.1374142384500418E-7</c:v>
                </c:pt>
                <c:pt idx="43">
                  <c:v>1.1905996567209501E-7</c:v>
                </c:pt>
                <c:pt idx="44">
                  <c:v>1.2461474018733207E-7</c:v>
                </c:pt>
                <c:pt idx="45">
                  <c:v>1.3041563208534663E-7</c:v>
                </c:pt>
                <c:pt idx="46">
                  <c:v>1.3647291116729915E-7</c:v>
                </c:pt>
                <c:pt idx="47">
                  <c:v>1.4279724606464481E-7</c:v>
                </c:pt>
                <c:pt idx="48">
                  <c:v>1.4939971839722016E-7</c:v>
                </c:pt>
                <c:pt idx="49">
                  <c:v>1.5629183737666457E-7</c:v>
                </c:pt>
                <c:pt idx="50">
                  <c:v>1.6348555486748467E-7</c:v>
                </c:pt>
                <c:pt idx="51">
                  <c:v>1.7099328091690672E-7</c:v>
                </c:pt>
                <c:pt idx="52">
                  <c:v>1.7882789976620607E-7</c:v>
                </c:pt>
                <c:pt idx="53">
                  <c:v>1.8700278635567402E-7</c:v>
                </c:pt>
                <c:pt idx="54">
                  <c:v>1.9553182333549281E-7</c:v>
                </c:pt>
                <c:pt idx="55">
                  <c:v>2.0442941859603241E-7</c:v>
                </c:pt>
                <c:pt idx="56">
                  <c:v>2.1371052332930303E-7</c:v>
                </c:pt>
                <c:pt idx="57">
                  <c:v>2.2339065063603621E-7</c:v>
                </c:pt>
                <c:pt idx="58">
                  <c:v>2.3348589469085049E-7</c:v>
                </c:pt>
                <c:pt idx="59">
                  <c:v>2.440129504797208E-7</c:v>
                </c:pt>
                <c:pt idx="60">
                  <c:v>2.5498913412285098E-7</c:v>
                </c:pt>
                <c:pt idx="61">
                  <c:v>2.6643240379792496E-7</c:v>
                </c:pt>
                <c:pt idx="62">
                  <c:v>2.7836138127682492E-7</c:v>
                </c:pt>
                <c:pt idx="63">
                  <c:v>2.9079537409127731E-7</c:v>
                </c:pt>
                <c:pt idx="64">
                  <c:v>3.0375439834122587E-7</c:v>
                </c:pt>
                <c:pt idx="65">
                  <c:v>3.1725920216130762E-7</c:v>
                </c:pt>
                <c:pt idx="66">
                  <c:v>3.3133128985976301E-7</c:v>
                </c:pt>
                <c:pt idx="67">
                  <c:v>3.4599294674619218E-7</c:v>
                </c:pt>
                <c:pt idx="68">
                  <c:v>3.612672646616946E-7</c:v>
                </c:pt>
                <c:pt idx="69">
                  <c:v>3.7717816822875646E-7</c:v>
                </c:pt>
                <c:pt idx="70">
                  <c:v>3.9375044183476161E-7</c:v>
                </c:pt>
                <c:pt idx="71">
                  <c:v>4.110097573693323E-7</c:v>
                </c:pt>
                <c:pt idx="72">
                  <c:v>4.2898270272114837E-7</c:v>
                </c:pt>
                <c:pt idx="73">
                  <c:v>4.4769681106647635E-7</c:v>
                </c:pt>
                <c:pt idx="74">
                  <c:v>4.6718059095029606E-7</c:v>
                </c:pt>
                <c:pt idx="75">
                  <c:v>4.8746355718612685E-7</c:v>
                </c:pt>
                <c:pt idx="76">
                  <c:v>5.0857626258680511E-7</c:v>
                </c:pt>
                <c:pt idx="77">
                  <c:v>5.3055033054553038E-7</c:v>
                </c:pt>
                <c:pt idx="78">
                  <c:v>5.5341848848185736E-7</c:v>
                </c:pt>
                <c:pt idx="79">
                  <c:v>5.7721460217139752E-7</c:v>
                </c:pt>
                <c:pt idx="80">
                  <c:v>6.0197371097484264E-7</c:v>
                </c:pt>
                <c:pt idx="81">
                  <c:v>6.2773206398570398E-7</c:v>
                </c:pt>
                <c:pt idx="82">
                  <c:v>6.5452715711078046E-7</c:v>
                </c:pt>
                <c:pt idx="83">
                  <c:v>6.8239777110430627E-7</c:v>
                </c:pt>
                <c:pt idx="84">
                  <c:v>7.1138401056998954E-7</c:v>
                </c:pt>
                <c:pt idx="85">
                  <c:v>7.4152734395172134E-7</c:v>
                </c:pt>
                <c:pt idx="86">
                  <c:v>7.7287064452677537E-7</c:v>
                </c:pt>
                <c:pt idx="87">
                  <c:v>8.0545823242234699E-7</c:v>
                </c:pt>
                <c:pt idx="88">
                  <c:v>8.3933591767073099E-7</c:v>
                </c:pt>
                <c:pt idx="89">
                  <c:v>8.7455104432258057E-7</c:v>
                </c:pt>
                <c:pt idx="90">
                  <c:v>9.1115253563373326E-7</c:v>
                </c:pt>
                <c:pt idx="91">
                  <c:v>9.4919094034482787E-7</c:v>
                </c:pt>
                <c:pt idx="92">
                  <c:v>9.8871848007003996E-7</c:v>
                </c:pt>
                <c:pt idx="93">
                  <c:v>1.0297890978140855E-6</c:v>
                </c:pt>
                <c:pt idx="94">
                  <c:v>1.0724585076316484E-6</c:v>
                </c:pt>
                <c:pt idx="95">
                  <c:v>1.1167842454505567E-6</c:v>
                </c:pt>
                <c:pt idx="96">
                  <c:v>1.1628257210717078E-6</c:v>
                </c:pt>
                <c:pt idx="97">
                  <c:v>1.210644271366878E-6</c:v>
                </c:pt>
                <c:pt idx="98">
                  <c:v>1.2603032146871314E-6</c:v>
                </c:pt>
                <c:pt idx="99">
                  <c:v>1.3118679065015785E-6</c:v>
                </c:pt>
                <c:pt idx="100">
                  <c:v>1.3654057962824388E-6</c:v>
                </c:pt>
                <c:pt idx="101">
                  <c:v>1.4209864856505556E-6</c:v>
                </c:pt>
                <c:pt idx="102">
                  <c:v>1.4786817878005952E-6</c:v>
                </c:pt>
                <c:pt idx="103">
                  <c:v>1.5385657882195704E-6</c:v>
                </c:pt>
                <c:pt idx="104">
                  <c:v>1.6007149067138635E-6</c:v>
                </c:pt>
                <c:pt idx="105">
                  <c:v>1.6652079607631443E-6</c:v>
                </c:pt>
                <c:pt idx="106">
                  <c:v>1.7321262302103085E-6</c:v>
                </c:pt>
                <c:pt idx="107">
                  <c:v>1.8015535233094414E-6</c:v>
                </c:pt>
                <c:pt idx="108">
                  <c:v>1.8735762441378698E-6</c:v>
                </c:pt>
                <c:pt idx="109">
                  <c:v>1.9482834613938454E-6</c:v>
                </c:pt>
                <c:pt idx="110">
                  <c:v>2.0257669785854349E-6</c:v>
                </c:pt>
                <c:pt idx="111">
                  <c:v>2.1061214056316787E-6</c:v>
                </c:pt>
                <c:pt idx="112">
                  <c:v>2.1894442318794402E-6</c:v>
                </c:pt>
                <c:pt idx="113">
                  <c:v>2.2758359005565715E-6</c:v>
                </c:pt>
                <c:pt idx="114">
                  <c:v>2.3653998846658283E-6</c:v>
                </c:pt>
                <c:pt idx="115">
                  <c:v>2.4582427643324631E-6</c:v>
                </c:pt>
                <c:pt idx="116">
                  <c:v>2.5544743056190482E-6</c:v>
                </c:pt>
                <c:pt idx="117">
                  <c:v>2.6542075408073399E-6</c:v>
                </c:pt>
                <c:pt idx="118">
                  <c:v>2.7575588501802174E-6</c:v>
                </c:pt>
                <c:pt idx="119">
                  <c:v>2.8646480452543997E-6</c:v>
                </c:pt>
                <c:pt idx="120">
                  <c:v>2.9755984535630636E-6</c:v>
                </c:pt>
                <c:pt idx="121">
                  <c:v>3.0905370049013475E-6</c:v>
                </c:pt>
                <c:pt idx="122">
                  <c:v>3.2095943191005953E-6</c:v>
                </c:pt>
                <c:pt idx="123">
                  <c:v>3.3329047953114697E-6</c:v>
                </c:pt>
                <c:pt idx="124">
                  <c:v>3.4606067028055321E-6</c:v>
                </c:pt>
                <c:pt idx="125">
                  <c:v>3.592842273301332E-6</c:v>
                </c:pt>
                <c:pt idx="126">
                  <c:v>3.7297577948084483E-6</c:v>
                </c:pt>
                <c:pt idx="127">
                  <c:v>3.8715037070015959E-6</c:v>
                </c:pt>
                <c:pt idx="128">
                  <c:v>4.0182346981142158E-6</c:v>
                </c:pt>
                <c:pt idx="129">
                  <c:v>4.1701098033566155E-6</c:v>
                </c:pt>
                <c:pt idx="130">
                  <c:v>4.3272925048581045E-6</c:v>
                </c:pt>
                <c:pt idx="131">
                  <c:v>4.4899508331208742E-6</c:v>
                </c:pt>
                <c:pt idx="132">
                  <c:v>4.6582574699889683E-6</c:v>
                </c:pt>
                <c:pt idx="133">
                  <c:v>4.8323898531285229E-6</c:v>
                </c:pt>
                <c:pt idx="134">
                  <c:v>5.0125302819971991E-6</c:v>
                </c:pt>
                <c:pt idx="135">
                  <c:v>5.1988660253169294E-6</c:v>
                </c:pt>
                <c:pt idx="136">
                  <c:v>5.3915894300166122E-6</c:v>
                </c:pt>
                <c:pt idx="137">
                  <c:v>5.5908980316529797E-6</c:v>
                </c:pt>
                <c:pt idx="138">
                  <c:v>5.7969946662818177E-6</c:v>
                </c:pt>
                <c:pt idx="139">
                  <c:v>6.0100875837781258E-6</c:v>
                </c:pt>
                <c:pt idx="140">
                  <c:v>6.2303905625750108E-6</c:v>
                </c:pt>
                <c:pt idx="141">
                  <c:v>6.4581230258207165E-6</c:v>
                </c:pt>
                <c:pt idx="142">
                  <c:v>6.6935101589156258E-6</c:v>
                </c:pt>
                <c:pt idx="143">
                  <c:v>6.9367830284300218E-6</c:v>
                </c:pt>
                <c:pt idx="144">
                  <c:v>7.1881787023543326E-6</c:v>
                </c:pt>
                <c:pt idx="145">
                  <c:v>7.4479403716860902E-6</c:v>
                </c:pt>
                <c:pt idx="146">
                  <c:v>7.7163174733004209E-6</c:v>
                </c:pt>
                <c:pt idx="147">
                  <c:v>7.9935658140952055E-6</c:v>
                </c:pt>
                <c:pt idx="148">
                  <c:v>8.2799476963740196E-6</c:v>
                </c:pt>
                <c:pt idx="149">
                  <c:v>8.575732044431751E-6</c:v>
                </c:pt>
                <c:pt idx="150">
                  <c:v>8.8811945323100181E-6</c:v>
                </c:pt>
                <c:pt idx="151">
                  <c:v>9.1966177127001888E-6</c:v>
                </c:pt>
                <c:pt idx="152">
                  <c:v>9.5222911469285956E-6</c:v>
                </c:pt>
                <c:pt idx="153">
                  <c:v>9.8585115360064917E-6</c:v>
                </c:pt>
                <c:pt idx="154">
                  <c:v>1.0205582852701868E-5</c:v>
                </c:pt>
                <c:pt idx="155">
                  <c:v>1.0563816474564553E-5</c:v>
                </c:pt>
                <c:pt idx="156">
                  <c:v>1.0933531317893299E-5</c:v>
                </c:pt>
                <c:pt idx="157">
                  <c:v>1.1315053972561198E-5</c:v>
                </c:pt>
                <c:pt idx="158">
                  <c:v>1.1708718837677076E-5</c:v>
                </c:pt>
                <c:pt idx="159">
                  <c:v>1.2114868258001493E-5</c:v>
                </c:pt>
                <c:pt idx="160">
                  <c:v>1.2533852661089639E-5</c:v>
                </c:pt>
                <c:pt idx="161">
                  <c:v>1.2966030695070723E-5</c:v>
                </c:pt>
                <c:pt idx="162">
                  <c:v>1.3411769367038568E-5</c:v>
                </c:pt>
                <c:pt idx="163">
                  <c:v>1.3871444181946747E-5</c:v>
                </c:pt>
                <c:pt idx="164">
                  <c:v>1.4345439281972748E-5</c:v>
                </c:pt>
                <c:pt idx="165">
                  <c:v>1.4834147586347197E-5</c:v>
                </c:pt>
                <c:pt idx="166">
                  <c:v>1.5337970931283431E-5</c:v>
                </c:pt>
                <c:pt idx="167">
                  <c:v>1.5857320210460233E-5</c:v>
                </c:pt>
                <c:pt idx="168">
                  <c:v>1.6392615515429371E-5</c:v>
                </c:pt>
                <c:pt idx="169">
                  <c:v>1.6944286276226268E-5</c:v>
                </c:pt>
                <c:pt idx="170">
                  <c:v>1.7512771401942341E-5</c:v>
                </c:pt>
                <c:pt idx="171">
                  <c:v>1.8098519421247362E-5</c:v>
                </c:pt>
                <c:pt idx="172">
                  <c:v>1.8701988622720563E-5</c:v>
                </c:pt>
                <c:pt idx="173">
                  <c:v>1.9323647194923322E-5</c:v>
                </c:pt>
                <c:pt idx="174">
                  <c:v>1.9963973366143449E-5</c:v>
                </c:pt>
                <c:pt idx="175">
                  <c:v>2.0623455543645986E-5</c:v>
                </c:pt>
                <c:pt idx="176">
                  <c:v>2.1302592452417156E-5</c:v>
                </c:pt>
                <c:pt idx="177">
                  <c:v>2.2001893273217556E-5</c:v>
                </c:pt>
                <c:pt idx="178">
                  <c:v>2.2721877779909375E-5</c:v>
                </c:pt>
                <c:pt idx="179">
                  <c:v>2.3463076475876889E-5</c:v>
                </c:pt>
                <c:pt idx="180">
                  <c:v>2.4226030729512273E-5</c:v>
                </c:pt>
                <c:pt idx="181">
                  <c:v>2.5011292908564287E-5</c:v>
                </c:pt>
                <c:pt idx="182">
                  <c:v>2.5819426513300214E-5</c:v>
                </c:pt>
                <c:pt idx="183">
                  <c:v>2.6651006308333887E-5</c:v>
                </c:pt>
                <c:pt idx="184">
                  <c:v>2.7506618452986581E-5</c:v>
                </c:pt>
                <c:pt idx="185">
                  <c:v>2.8386860630060851E-5</c:v>
                </c:pt>
                <c:pt idx="186">
                  <c:v>2.9292342172937001E-5</c:v>
                </c:pt>
                <c:pt idx="187">
                  <c:v>3.0223684190767855E-5</c:v>
                </c:pt>
                <c:pt idx="188">
                  <c:v>3.1181519691757102E-5</c:v>
                </c:pt>
                <c:pt idx="189">
                  <c:v>3.2166493704252749E-5</c:v>
                </c:pt>
                <c:pt idx="190">
                  <c:v>3.3179263395650711E-5</c:v>
                </c:pt>
                <c:pt idx="191">
                  <c:v>3.422049818882565E-5</c:v>
                </c:pt>
                <c:pt idx="192">
                  <c:v>3.5290879876079652E-5</c:v>
                </c:pt>
                <c:pt idx="193">
                  <c:v>3.6391102730317726E-5</c:v>
                </c:pt>
                <c:pt idx="194">
                  <c:v>3.7521873613447854E-5</c:v>
                </c:pt>
                <c:pt idx="195">
                  <c:v>3.8683912081702342E-5</c:v>
                </c:pt>
                <c:pt idx="196">
                  <c:v>3.9877950487847294E-5</c:v>
                </c:pt>
                <c:pt idx="197">
                  <c:v>4.1104734080034747E-5</c:v>
                </c:pt>
                <c:pt idx="198">
                  <c:v>4.2365021097163233E-5</c:v>
                </c:pt>
                <c:pt idx="199">
                  <c:v>4.3659582860622759E-5</c:v>
                </c:pt>
                <c:pt idx="200">
                  <c:v>4.498920386214922E-5</c:v>
                </c:pt>
                <c:pt idx="201">
                  <c:v>4.6354681847760298E-5</c:v>
                </c:pt>
                <c:pt idx="202">
                  <c:v>4.7756827897444537E-5</c:v>
                </c:pt>
                <c:pt idx="203">
                  <c:v>4.9196466500584955E-5</c:v>
                </c:pt>
                <c:pt idx="204">
                  <c:v>5.0674435626802544E-5</c:v>
                </c:pt>
                <c:pt idx="205">
                  <c:v>5.2191586792124482E-5</c:v>
                </c:pt>
                <c:pt idx="206">
                  <c:v>5.3748785120257382E-5</c:v>
                </c:pt>
                <c:pt idx="207">
                  <c:v>5.5346909398832451E-5</c:v>
                </c:pt>
                <c:pt idx="208">
                  <c:v>5.6986852130321572E-5</c:v>
                </c:pt>
                <c:pt idx="209">
                  <c:v>5.866951957760394E-5</c:v>
                </c:pt>
                <c:pt idx="210">
                  <c:v>6.0395831803815043E-5</c:v>
                </c:pt>
                <c:pt idx="211">
                  <c:v>6.2166722706394513E-5</c:v>
                </c:pt>
                <c:pt idx="212">
                  <c:v>6.3983140045421535E-5</c:v>
                </c:pt>
                <c:pt idx="213">
                  <c:v>6.5846045464855885E-5</c:v>
                </c:pt>
                <c:pt idx="214">
                  <c:v>6.7756414508609274E-5</c:v>
                </c:pt>
                <c:pt idx="215">
                  <c:v>6.9715236629069345E-5</c:v>
                </c:pt>
                <c:pt idx="216">
                  <c:v>7.1723515189224714E-5</c:v>
                </c:pt>
                <c:pt idx="217">
                  <c:v>7.3782267457685874E-5</c:v>
                </c:pt>
                <c:pt idx="218">
                  <c:v>7.5892524596601549E-5</c:v>
                </c:pt>
                <c:pt idx="219">
                  <c:v>7.805533164206022E-5</c:v>
                </c:pt>
                <c:pt idx="220">
                  <c:v>8.0271747477005453E-5</c:v>
                </c:pt>
                <c:pt idx="221">
                  <c:v>8.2542844796295537E-5</c:v>
                </c:pt>
                <c:pt idx="222">
                  <c:v>8.4869710063758663E-5</c:v>
                </c:pt>
                <c:pt idx="223">
                  <c:v>8.7253443461106188E-5</c:v>
                </c:pt>
                <c:pt idx="224">
                  <c:v>8.9695158828394326E-5</c:v>
                </c:pt>
                <c:pt idx="225">
                  <c:v>9.2195983595926706E-5</c:v>
                </c:pt>
                <c:pt idx="226">
                  <c:v>9.4757058707287296E-5</c:v>
                </c:pt>
                <c:pt idx="227">
                  <c:v>9.7379538533507153E-5</c:v>
                </c:pt>
                <c:pt idx="228">
                  <c:v>1.000645907778654E-4</c:v>
                </c:pt>
                <c:pt idx="229">
                  <c:v>1.028133963714606E-4</c:v>
                </c:pt>
                <c:pt idx="230">
                  <c:v>1.0562714935905644E-4</c:v>
                </c:pt>
                <c:pt idx="231">
                  <c:v>1.0850705677522892E-4</c:v>
                </c:pt>
                <c:pt idx="232">
                  <c:v>1.1145433851049002E-4</c:v>
                </c:pt>
                <c:pt idx="233">
                  <c:v>1.1447022716727824E-4</c:v>
                </c:pt>
                <c:pt idx="234">
                  <c:v>1.1755596790550844E-4</c:v>
                </c:pt>
                <c:pt idx="235">
                  <c:v>1.2071281827772447E-4</c:v>
                </c:pt>
                <c:pt idx="236">
                  <c:v>1.2394204805328806E-4</c:v>
                </c:pt>
                <c:pt idx="237">
                  <c:v>1.2724493903194887E-4</c:v>
                </c:pt>
                <c:pt idx="238">
                  <c:v>1.3062278484599153E-4</c:v>
                </c:pt>
                <c:pt idx="239">
                  <c:v>1.340768907514096E-4</c:v>
                </c:pt>
                <c:pt idx="240">
                  <c:v>1.3760857340741443E-4</c:v>
                </c:pt>
                <c:pt idx="241">
                  <c:v>1.4121916064444712E-4</c:v>
                </c:pt>
                <c:pt idx="242">
                  <c:v>1.4490999122036916E-4</c:v>
                </c:pt>
                <c:pt idx="243">
                  <c:v>1.4868241456473738E-4</c:v>
                </c:pt>
                <c:pt idx="244">
                  <c:v>1.5253779051087411E-4</c:v>
                </c:pt>
                <c:pt idx="245">
                  <c:v>1.564774890158941E-4</c:v>
                </c:pt>
                <c:pt idx="246">
                  <c:v>1.6050288986807579E-4</c:v>
                </c:pt>
                <c:pt idx="247">
                  <c:v>1.646153823818405E-4</c:v>
                </c:pt>
                <c:pt idx="248">
                  <c:v>1.6881636508008554E-4</c:v>
                </c:pt>
                <c:pt idx="249">
                  <c:v>1.7310724536344791E-4</c:v>
                </c:pt>
                <c:pt idx="250">
                  <c:v>1.7748943916702595E-4</c:v>
                </c:pt>
                <c:pt idx="251">
                  <c:v>1.8196437060355453E-4</c:v>
                </c:pt>
                <c:pt idx="252">
                  <c:v>1.8653347159386813E-4</c:v>
                </c:pt>
                <c:pt idx="253">
                  <c:v>1.9119818148364068E-4</c:v>
                </c:pt>
                <c:pt idx="254">
                  <c:v>1.9595994664708179E-4</c:v>
                </c:pt>
                <c:pt idx="255">
                  <c:v>2.008202200768968E-4</c:v>
                </c:pt>
                <c:pt idx="256">
                  <c:v>2.0578046096084504E-4</c:v>
                </c:pt>
                <c:pt idx="257">
                  <c:v>2.108421342444048E-4</c:v>
                </c:pt>
                <c:pt idx="258">
                  <c:v>2.1600671017983804E-4</c:v>
                </c:pt>
                <c:pt idx="259">
                  <c:v>2.2127566386237647E-4</c:v>
                </c:pt>
                <c:pt idx="260">
                  <c:v>2.266504747495228E-4</c:v>
                </c:pt>
                <c:pt idx="261">
                  <c:v>2.3213262617083341E-4</c:v>
                </c:pt>
                <c:pt idx="262">
                  <c:v>2.377236048201857E-4</c:v>
                </c:pt>
                <c:pt idx="263">
                  <c:v>2.4342490023586058E-4</c:v>
                </c:pt>
                <c:pt idx="264">
                  <c:v>2.492380042658747E-4</c:v>
                </c:pt>
                <c:pt idx="265">
                  <c:v>2.5516441051971935E-4</c:v>
                </c:pt>
                <c:pt idx="266">
                  <c:v>2.6120561380587465E-4</c:v>
                </c:pt>
                <c:pt idx="267">
                  <c:v>2.6736310955539737E-4</c:v>
                </c:pt>
                <c:pt idx="268">
                  <c:v>2.7363839323136553E-4</c:v>
                </c:pt>
                <c:pt idx="269">
                  <c:v>2.8003295972467077E-4</c:v>
                </c:pt>
                <c:pt idx="270">
                  <c:v>2.8654830273555643E-4</c:v>
                </c:pt>
                <c:pt idx="271">
                  <c:v>2.9318591414135252E-4</c:v>
                </c:pt>
                <c:pt idx="272">
                  <c:v>2.9994728335071275E-4</c:v>
                </c:pt>
                <c:pt idx="273">
                  <c:v>3.0683389664347936E-4</c:v>
                </c:pt>
                <c:pt idx="274">
                  <c:v>3.1384723649759833E-4</c:v>
                </c:pt>
                <c:pt idx="275">
                  <c:v>3.2098878090182012E-4</c:v>
                </c:pt>
                <c:pt idx="276">
                  <c:v>3.2826000265541617E-4</c:v>
                </c:pt>
                <c:pt idx="277">
                  <c:v>3.3566236865420311E-4</c:v>
                </c:pt>
                <c:pt idx="278">
                  <c:v>3.4319733916366758E-4</c:v>
                </c:pt>
                <c:pt idx="279">
                  <c:v>3.5086636707856896E-4</c:v>
                </c:pt>
                <c:pt idx="280">
                  <c:v>3.5867089717023064E-4</c:v>
                </c:pt>
                <c:pt idx="281">
                  <c:v>3.6661236532032834E-4</c:v>
                </c:pt>
                <c:pt idx="282">
                  <c:v>3.746921977429065E-4</c:v>
                </c:pt>
                <c:pt idx="283">
                  <c:v>3.8291181019318825E-4</c:v>
                </c:pt>
                <c:pt idx="284">
                  <c:v>3.9127260716500557E-4</c:v>
                </c:pt>
                <c:pt idx="285">
                  <c:v>3.9977598107554524E-4</c:v>
                </c:pt>
                <c:pt idx="286">
                  <c:v>4.0842331143886232E-4</c:v>
                </c:pt>
                <c:pt idx="287">
                  <c:v>4.1721596402772773E-4</c:v>
                </c:pt>
                <c:pt idx="288">
                  <c:v>4.2615529002424865E-4</c:v>
                </c:pt>
                <c:pt idx="289">
                  <c:v>4.3524262515939535E-4</c:v>
                </c:pt>
                <c:pt idx="290">
                  <c:v>4.4447928884236432E-4</c:v>
                </c:pt>
                <c:pt idx="291">
                  <c:v>4.5386658327872462E-4</c:v>
                </c:pt>
                <c:pt idx="292">
                  <c:v>4.6340579257949516E-4</c:v>
                </c:pt>
                <c:pt idx="293">
                  <c:v>4.730981818595395E-4</c:v>
                </c:pt>
                <c:pt idx="294">
                  <c:v>4.8294499632742932E-4</c:v>
                </c:pt>
                <c:pt idx="295">
                  <c:v>4.9294746036560033E-4</c:v>
                </c:pt>
                <c:pt idx="296">
                  <c:v>5.031067766021434E-4</c:v>
                </c:pt>
                <c:pt idx="297">
                  <c:v>5.1342412497445977E-4</c:v>
                </c:pt>
                <c:pt idx="298">
                  <c:v>5.2390066178461397E-4</c:v>
                </c:pt>
                <c:pt idx="299">
                  <c:v>5.3453751874768529E-4</c:v>
                </c:pt>
                <c:pt idx="300">
                  <c:v>5.4533580203255244E-4</c:v>
                </c:pt>
                <c:pt idx="301">
                  <c:v>5.5629659129663445E-4</c:v>
                </c:pt>
                <c:pt idx="302">
                  <c:v>5.6742093871396324E-4</c:v>
                </c:pt>
                <c:pt idx="303">
                  <c:v>5.7870986799781962E-4</c:v>
                </c:pt>
                <c:pt idx="304">
                  <c:v>5.9016437341752673E-4</c:v>
                </c:pt>
                <c:pt idx="305">
                  <c:v>6.0178541881399095E-4</c:v>
                </c:pt>
                <c:pt idx="306">
                  <c:v>6.1357393660217696E-4</c:v>
                </c:pt>
                <c:pt idx="307">
                  <c:v>6.2553082678176372E-4</c:v>
                </c:pt>
                <c:pt idx="308">
                  <c:v>6.3765695593560531E-4</c:v>
                </c:pt>
                <c:pt idx="309">
                  <c:v>6.4995315622919103E-4</c:v>
                </c:pt>
                <c:pt idx="310">
                  <c:v>6.6242022440753459E-4</c:v>
                </c:pt>
                <c:pt idx="311">
                  <c:v>6.7505892079028351E-4</c:v>
                </c:pt>
                <c:pt idx="312">
                  <c:v>6.8786996826607216E-4</c:v>
                </c:pt>
                <c:pt idx="313">
                  <c:v>7.0085405128667705E-4</c:v>
                </c:pt>
                <c:pt idx="314">
                  <c:v>7.1401181486090148E-4</c:v>
                </c:pt>
                <c:pt idx="315">
                  <c:v>7.2734386355008396E-4</c:v>
                </c:pt>
                <c:pt idx="316">
                  <c:v>7.4085076046437326E-4</c:v>
                </c:pt>
                <c:pt idx="317">
                  <c:v>7.5453302626155017E-4</c:v>
                </c:pt>
                <c:pt idx="318">
                  <c:v>7.6839113814870796E-4</c:v>
                </c:pt>
                <c:pt idx="319">
                  <c:v>7.8242552888688893E-4</c:v>
                </c:pt>
                <c:pt idx="320">
                  <c:v>7.9663658580039765E-4</c:v>
                </c:pt>
                <c:pt idx="321">
                  <c:v>8.1102464979039557E-4</c:v>
                </c:pt>
                <c:pt idx="322">
                  <c:v>8.2559001435434515E-4</c:v>
                </c:pt>
                <c:pt idx="323">
                  <c:v>8.4033292461131032E-4</c:v>
                </c:pt>
                <c:pt idx="324">
                  <c:v>8.5525357633434856E-4</c:v>
                </c:pt>
                <c:pt idx="325">
                  <c:v>8.7035211499016107E-4</c:v>
                </c:pt>
                <c:pt idx="326">
                  <c:v>8.8562863478747894E-4</c:v>
                </c:pt>
                <c:pt idx="327">
                  <c:v>9.0108317773389401E-4</c:v>
                </c:pt>
                <c:pt idx="328">
                  <c:v>9.1671573270283441E-4</c:v>
                </c:pt>
                <c:pt idx="329">
                  <c:v>9.3252623451102468E-4</c:v>
                </c:pt>
                <c:pt idx="330">
                  <c:v>9.4851456300664577E-4</c:v>
                </c:pt>
                <c:pt idx="331">
                  <c:v>9.6468054217011684E-4</c:v>
                </c:pt>
                <c:pt idx="332">
                  <c:v>9.8102393922715886E-4</c:v>
                </c:pt>
                <c:pt idx="333">
                  <c:v>9.9754446377537526E-4</c:v>
                </c:pt>
                <c:pt idx="334">
                  <c:v>1.0142417669251683E-3</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numCache>
            </c:numRef>
          </c:val>
          <c:extLst>
            <c:ext xmlns:c16="http://schemas.microsoft.com/office/drawing/2014/chart" uri="{C3380CC4-5D6E-409C-BE32-E72D297353CC}">
              <c16:uniqueId val="{00000000-6F4F-4CAB-A6A8-0A47F45B27EE}"/>
            </c:ext>
          </c:extLst>
        </c:ser>
        <c:ser>
          <c:idx val="1"/>
          <c:order val="1"/>
          <c:spPr>
            <a:ln>
              <a:noFill/>
            </a:ln>
          </c:spPr>
          <c:invertIfNegative val="0"/>
          <c:cat>
            <c:numRef>
              <c:f>'Survey with Normal Dist'!$A$16:$A$1065</c:f>
              <c:numCache>
                <c:formatCode>0.00</c:formatCode>
                <c:ptCount val="1050"/>
                <c:pt idx="0">
                  <c:v>-4.99</c:v>
                </c:pt>
                <c:pt idx="1">
                  <c:v>-4.9800000000000004</c:v>
                </c:pt>
                <c:pt idx="2">
                  <c:v>-4.97</c:v>
                </c:pt>
                <c:pt idx="3">
                  <c:v>-4.96</c:v>
                </c:pt>
                <c:pt idx="4">
                  <c:v>-4.95</c:v>
                </c:pt>
                <c:pt idx="5">
                  <c:v>-4.9400000000000004</c:v>
                </c:pt>
                <c:pt idx="6">
                  <c:v>-4.93</c:v>
                </c:pt>
                <c:pt idx="7">
                  <c:v>-4.92</c:v>
                </c:pt>
                <c:pt idx="8">
                  <c:v>-4.91</c:v>
                </c:pt>
                <c:pt idx="9">
                  <c:v>-4.9000000000000004</c:v>
                </c:pt>
                <c:pt idx="10">
                  <c:v>-4.8899999999999997</c:v>
                </c:pt>
                <c:pt idx="11">
                  <c:v>-4.88</c:v>
                </c:pt>
                <c:pt idx="12">
                  <c:v>-4.87</c:v>
                </c:pt>
                <c:pt idx="13">
                  <c:v>-4.8600000000000003</c:v>
                </c:pt>
                <c:pt idx="14">
                  <c:v>-4.8499999999999996</c:v>
                </c:pt>
                <c:pt idx="15">
                  <c:v>-4.84</c:v>
                </c:pt>
                <c:pt idx="16">
                  <c:v>-4.83</c:v>
                </c:pt>
                <c:pt idx="17">
                  <c:v>-4.82</c:v>
                </c:pt>
                <c:pt idx="18">
                  <c:v>-4.8099999999999996</c:v>
                </c:pt>
                <c:pt idx="19">
                  <c:v>-4.8</c:v>
                </c:pt>
                <c:pt idx="20">
                  <c:v>-4.79</c:v>
                </c:pt>
                <c:pt idx="21">
                  <c:v>-4.78</c:v>
                </c:pt>
                <c:pt idx="22">
                  <c:v>-4.7699999999999996</c:v>
                </c:pt>
                <c:pt idx="23">
                  <c:v>-4.7600000000000096</c:v>
                </c:pt>
                <c:pt idx="24">
                  <c:v>-4.7500000000000098</c:v>
                </c:pt>
                <c:pt idx="25">
                  <c:v>-4.74000000000001</c:v>
                </c:pt>
                <c:pt idx="26">
                  <c:v>-4.7300000000000102</c:v>
                </c:pt>
                <c:pt idx="27">
                  <c:v>-4.7200000000000104</c:v>
                </c:pt>
                <c:pt idx="28">
                  <c:v>-4.7100000000000097</c:v>
                </c:pt>
                <c:pt idx="29">
                  <c:v>-4.7000000000000099</c:v>
                </c:pt>
                <c:pt idx="30">
                  <c:v>-4.6900000000000102</c:v>
                </c:pt>
                <c:pt idx="31">
                  <c:v>-4.6800000000000104</c:v>
                </c:pt>
                <c:pt idx="32">
                  <c:v>-4.6700000000000097</c:v>
                </c:pt>
                <c:pt idx="33">
                  <c:v>-4.6600000000000099</c:v>
                </c:pt>
                <c:pt idx="34">
                  <c:v>-4.6500000000000101</c:v>
                </c:pt>
                <c:pt idx="35">
                  <c:v>-4.6400000000000103</c:v>
                </c:pt>
                <c:pt idx="36">
                  <c:v>-4.6300000000000097</c:v>
                </c:pt>
                <c:pt idx="37">
                  <c:v>-4.6200000000000099</c:v>
                </c:pt>
                <c:pt idx="38">
                  <c:v>-4.6100000000000101</c:v>
                </c:pt>
                <c:pt idx="39">
                  <c:v>-4.6000000000000103</c:v>
                </c:pt>
                <c:pt idx="40">
                  <c:v>-4.5900000000000096</c:v>
                </c:pt>
                <c:pt idx="41">
                  <c:v>-4.5800000000000098</c:v>
                </c:pt>
                <c:pt idx="42">
                  <c:v>-4.5700000000000101</c:v>
                </c:pt>
                <c:pt idx="43">
                  <c:v>-4.5600000000000103</c:v>
                </c:pt>
                <c:pt idx="44">
                  <c:v>-4.5500000000000096</c:v>
                </c:pt>
                <c:pt idx="45">
                  <c:v>-4.5400000000000098</c:v>
                </c:pt>
                <c:pt idx="46">
                  <c:v>-4.53000000000001</c:v>
                </c:pt>
                <c:pt idx="47">
                  <c:v>-4.5200000000000102</c:v>
                </c:pt>
                <c:pt idx="48">
                  <c:v>-4.5100000000000096</c:v>
                </c:pt>
                <c:pt idx="49">
                  <c:v>-4.5000000000000098</c:v>
                </c:pt>
                <c:pt idx="50">
                  <c:v>-4.49000000000001</c:v>
                </c:pt>
                <c:pt idx="51">
                  <c:v>-4.4800000000000102</c:v>
                </c:pt>
                <c:pt idx="52">
                  <c:v>-4.4700000000000104</c:v>
                </c:pt>
                <c:pt idx="53">
                  <c:v>-4.4600000000000097</c:v>
                </c:pt>
                <c:pt idx="54">
                  <c:v>-4.4500000000000099</c:v>
                </c:pt>
                <c:pt idx="55">
                  <c:v>-4.4400000000000102</c:v>
                </c:pt>
                <c:pt idx="56">
                  <c:v>-4.4300000000000104</c:v>
                </c:pt>
                <c:pt idx="57">
                  <c:v>-4.4200000000000097</c:v>
                </c:pt>
                <c:pt idx="58">
                  <c:v>-4.4100000000000099</c:v>
                </c:pt>
                <c:pt idx="59">
                  <c:v>-4.4000000000000101</c:v>
                </c:pt>
                <c:pt idx="60">
                  <c:v>-4.3900000000000103</c:v>
                </c:pt>
                <c:pt idx="61">
                  <c:v>-4.3800000000000097</c:v>
                </c:pt>
                <c:pt idx="62">
                  <c:v>-4.3700000000000099</c:v>
                </c:pt>
                <c:pt idx="63">
                  <c:v>-4.3600000000000101</c:v>
                </c:pt>
                <c:pt idx="64">
                  <c:v>-4.3500000000000103</c:v>
                </c:pt>
                <c:pt idx="65">
                  <c:v>-4.3400000000000096</c:v>
                </c:pt>
                <c:pt idx="66">
                  <c:v>-4.3300000000000098</c:v>
                </c:pt>
                <c:pt idx="67">
                  <c:v>-4.3200000000000101</c:v>
                </c:pt>
                <c:pt idx="68">
                  <c:v>-4.3100000000000103</c:v>
                </c:pt>
                <c:pt idx="69">
                  <c:v>-4.3000000000000096</c:v>
                </c:pt>
                <c:pt idx="70">
                  <c:v>-4.2900000000000196</c:v>
                </c:pt>
                <c:pt idx="71">
                  <c:v>-4.2800000000000198</c:v>
                </c:pt>
                <c:pt idx="72">
                  <c:v>-4.27000000000002</c:v>
                </c:pt>
                <c:pt idx="73">
                  <c:v>-4.2600000000000202</c:v>
                </c:pt>
                <c:pt idx="74">
                  <c:v>-4.2500000000000204</c:v>
                </c:pt>
                <c:pt idx="75">
                  <c:v>-4.2400000000000198</c:v>
                </c:pt>
                <c:pt idx="76">
                  <c:v>-4.23000000000002</c:v>
                </c:pt>
                <c:pt idx="77">
                  <c:v>-4.2200000000000202</c:v>
                </c:pt>
                <c:pt idx="78">
                  <c:v>-4.2100000000000204</c:v>
                </c:pt>
                <c:pt idx="79">
                  <c:v>-4.2000000000000197</c:v>
                </c:pt>
                <c:pt idx="80">
                  <c:v>-4.1900000000000199</c:v>
                </c:pt>
                <c:pt idx="81">
                  <c:v>-4.1800000000000201</c:v>
                </c:pt>
                <c:pt idx="82">
                  <c:v>-4.1700000000000204</c:v>
                </c:pt>
                <c:pt idx="83">
                  <c:v>-4.1600000000000197</c:v>
                </c:pt>
                <c:pt idx="84">
                  <c:v>-4.1500000000000199</c:v>
                </c:pt>
                <c:pt idx="85">
                  <c:v>-4.1400000000000201</c:v>
                </c:pt>
                <c:pt idx="86">
                  <c:v>-4.1300000000000203</c:v>
                </c:pt>
                <c:pt idx="87">
                  <c:v>-4.1200000000000196</c:v>
                </c:pt>
                <c:pt idx="88">
                  <c:v>-4.1100000000000199</c:v>
                </c:pt>
                <c:pt idx="89">
                  <c:v>-4.1000000000000201</c:v>
                </c:pt>
                <c:pt idx="90">
                  <c:v>-4.0900000000000203</c:v>
                </c:pt>
                <c:pt idx="91">
                  <c:v>-4.0800000000000196</c:v>
                </c:pt>
                <c:pt idx="92">
                  <c:v>-4.0700000000000198</c:v>
                </c:pt>
                <c:pt idx="93">
                  <c:v>-4.06000000000002</c:v>
                </c:pt>
                <c:pt idx="94">
                  <c:v>-4.0500000000000203</c:v>
                </c:pt>
                <c:pt idx="95">
                  <c:v>-4.0400000000000196</c:v>
                </c:pt>
                <c:pt idx="96">
                  <c:v>-4.0300000000000198</c:v>
                </c:pt>
                <c:pt idx="97">
                  <c:v>-4.02000000000002</c:v>
                </c:pt>
                <c:pt idx="98">
                  <c:v>-4.0100000000000202</c:v>
                </c:pt>
                <c:pt idx="99">
                  <c:v>-4.0000000000000204</c:v>
                </c:pt>
                <c:pt idx="100">
                  <c:v>-3.9900000000000202</c:v>
                </c:pt>
                <c:pt idx="101">
                  <c:v>-3.98000000000002</c:v>
                </c:pt>
                <c:pt idx="102">
                  <c:v>-3.9700000000000202</c:v>
                </c:pt>
                <c:pt idx="103">
                  <c:v>-3.9600000000000199</c:v>
                </c:pt>
                <c:pt idx="104">
                  <c:v>-3.9500000000000202</c:v>
                </c:pt>
                <c:pt idx="105">
                  <c:v>-3.9400000000000199</c:v>
                </c:pt>
                <c:pt idx="106">
                  <c:v>-3.9300000000000201</c:v>
                </c:pt>
                <c:pt idx="107">
                  <c:v>-3.9200000000000199</c:v>
                </c:pt>
                <c:pt idx="108">
                  <c:v>-3.9100000000000201</c:v>
                </c:pt>
                <c:pt idx="109">
                  <c:v>-3.9000000000000199</c:v>
                </c:pt>
                <c:pt idx="110">
                  <c:v>-3.8900000000000201</c:v>
                </c:pt>
                <c:pt idx="111">
                  <c:v>-3.8800000000000199</c:v>
                </c:pt>
                <c:pt idx="112">
                  <c:v>-3.8700000000000201</c:v>
                </c:pt>
                <c:pt idx="113">
                  <c:v>-3.8600000000000199</c:v>
                </c:pt>
                <c:pt idx="114">
                  <c:v>-3.8500000000000201</c:v>
                </c:pt>
                <c:pt idx="115">
                  <c:v>-3.8400000000000198</c:v>
                </c:pt>
                <c:pt idx="116">
                  <c:v>-3.8300000000000201</c:v>
                </c:pt>
                <c:pt idx="117">
                  <c:v>-3.82000000000003</c:v>
                </c:pt>
                <c:pt idx="118">
                  <c:v>-3.8100000000000298</c:v>
                </c:pt>
                <c:pt idx="119">
                  <c:v>-3.80000000000003</c:v>
                </c:pt>
                <c:pt idx="120">
                  <c:v>-3.7900000000000298</c:v>
                </c:pt>
                <c:pt idx="121">
                  <c:v>-3.78000000000003</c:v>
                </c:pt>
                <c:pt idx="122">
                  <c:v>-3.7700000000000302</c:v>
                </c:pt>
                <c:pt idx="123">
                  <c:v>-3.76000000000003</c:v>
                </c:pt>
                <c:pt idx="124">
                  <c:v>-3.7500000000000302</c:v>
                </c:pt>
                <c:pt idx="125">
                  <c:v>-3.74000000000003</c:v>
                </c:pt>
                <c:pt idx="126">
                  <c:v>-3.7300000000000302</c:v>
                </c:pt>
                <c:pt idx="127">
                  <c:v>-3.7200000000000299</c:v>
                </c:pt>
                <c:pt idx="128">
                  <c:v>-3.7100000000000302</c:v>
                </c:pt>
                <c:pt idx="129">
                  <c:v>-3.7000000000000299</c:v>
                </c:pt>
                <c:pt idx="130">
                  <c:v>-3.6900000000000301</c:v>
                </c:pt>
                <c:pt idx="131">
                  <c:v>-3.6800000000000299</c:v>
                </c:pt>
                <c:pt idx="132">
                  <c:v>-3.6700000000000301</c:v>
                </c:pt>
                <c:pt idx="133">
                  <c:v>-3.6600000000000299</c:v>
                </c:pt>
                <c:pt idx="134">
                  <c:v>-3.6500000000000301</c:v>
                </c:pt>
                <c:pt idx="135">
                  <c:v>-3.6400000000000299</c:v>
                </c:pt>
                <c:pt idx="136">
                  <c:v>-3.6300000000000301</c:v>
                </c:pt>
                <c:pt idx="137">
                  <c:v>-3.6200000000000299</c:v>
                </c:pt>
                <c:pt idx="138">
                  <c:v>-3.6100000000000301</c:v>
                </c:pt>
                <c:pt idx="139">
                  <c:v>-3.6000000000000298</c:v>
                </c:pt>
                <c:pt idx="140">
                  <c:v>-3.5900000000000301</c:v>
                </c:pt>
                <c:pt idx="141">
                  <c:v>-3.5800000000000298</c:v>
                </c:pt>
                <c:pt idx="142">
                  <c:v>-3.57000000000003</c:v>
                </c:pt>
                <c:pt idx="143">
                  <c:v>-3.5600000000000298</c:v>
                </c:pt>
                <c:pt idx="144">
                  <c:v>-3.55000000000003</c:v>
                </c:pt>
                <c:pt idx="145">
                  <c:v>-3.5400000000000298</c:v>
                </c:pt>
                <c:pt idx="146">
                  <c:v>-3.53000000000003</c:v>
                </c:pt>
                <c:pt idx="147">
                  <c:v>-3.5200000000000302</c:v>
                </c:pt>
                <c:pt idx="148">
                  <c:v>-3.51000000000003</c:v>
                </c:pt>
                <c:pt idx="149">
                  <c:v>-3.5000000000000302</c:v>
                </c:pt>
                <c:pt idx="150">
                  <c:v>-3.49000000000003</c:v>
                </c:pt>
                <c:pt idx="151">
                  <c:v>-3.4800000000000302</c:v>
                </c:pt>
                <c:pt idx="152">
                  <c:v>-3.4700000000000299</c:v>
                </c:pt>
                <c:pt idx="153">
                  <c:v>-3.4600000000000302</c:v>
                </c:pt>
                <c:pt idx="154">
                  <c:v>-3.4500000000000299</c:v>
                </c:pt>
                <c:pt idx="155">
                  <c:v>-3.4400000000000301</c:v>
                </c:pt>
                <c:pt idx="156">
                  <c:v>-3.4300000000000299</c:v>
                </c:pt>
                <c:pt idx="157">
                  <c:v>-3.4200000000000301</c:v>
                </c:pt>
                <c:pt idx="158">
                  <c:v>-3.4100000000000299</c:v>
                </c:pt>
                <c:pt idx="159">
                  <c:v>-3.4000000000000301</c:v>
                </c:pt>
                <c:pt idx="160">
                  <c:v>-3.3900000000000299</c:v>
                </c:pt>
                <c:pt idx="161">
                  <c:v>-3.3800000000000301</c:v>
                </c:pt>
                <c:pt idx="162">
                  <c:v>-3.3700000000000299</c:v>
                </c:pt>
                <c:pt idx="163">
                  <c:v>-3.3600000000000301</c:v>
                </c:pt>
                <c:pt idx="164">
                  <c:v>-3.3500000000000401</c:v>
                </c:pt>
                <c:pt idx="165">
                  <c:v>-3.3400000000000398</c:v>
                </c:pt>
                <c:pt idx="166">
                  <c:v>-3.33000000000004</c:v>
                </c:pt>
                <c:pt idx="167">
                  <c:v>-3.3200000000000398</c:v>
                </c:pt>
                <c:pt idx="168">
                  <c:v>-3.31000000000004</c:v>
                </c:pt>
                <c:pt idx="169">
                  <c:v>-3.3000000000000398</c:v>
                </c:pt>
                <c:pt idx="170">
                  <c:v>-3.29000000000004</c:v>
                </c:pt>
                <c:pt idx="171">
                  <c:v>-3.2800000000000402</c:v>
                </c:pt>
                <c:pt idx="172">
                  <c:v>-3.27000000000004</c:v>
                </c:pt>
                <c:pt idx="173">
                  <c:v>-3.2600000000000402</c:v>
                </c:pt>
                <c:pt idx="174">
                  <c:v>-3.25000000000004</c:v>
                </c:pt>
                <c:pt idx="175">
                  <c:v>-3.2400000000000402</c:v>
                </c:pt>
                <c:pt idx="176">
                  <c:v>-3.23000000000004</c:v>
                </c:pt>
                <c:pt idx="177">
                  <c:v>-3.2200000000000402</c:v>
                </c:pt>
                <c:pt idx="178">
                  <c:v>-3.2100000000000399</c:v>
                </c:pt>
                <c:pt idx="179">
                  <c:v>-3.2000000000000401</c:v>
                </c:pt>
                <c:pt idx="180">
                  <c:v>-3.1900000000000399</c:v>
                </c:pt>
                <c:pt idx="181">
                  <c:v>-3.1800000000000401</c:v>
                </c:pt>
                <c:pt idx="182">
                  <c:v>-3.1700000000000399</c:v>
                </c:pt>
                <c:pt idx="183">
                  <c:v>-3.1600000000000401</c:v>
                </c:pt>
                <c:pt idx="184">
                  <c:v>-3.1500000000000399</c:v>
                </c:pt>
                <c:pt idx="185">
                  <c:v>-3.1400000000000401</c:v>
                </c:pt>
                <c:pt idx="186">
                  <c:v>-3.1300000000000399</c:v>
                </c:pt>
                <c:pt idx="187">
                  <c:v>-3.1200000000000401</c:v>
                </c:pt>
                <c:pt idx="188">
                  <c:v>-3.1100000000000398</c:v>
                </c:pt>
                <c:pt idx="189">
                  <c:v>-3.1000000000000401</c:v>
                </c:pt>
                <c:pt idx="190">
                  <c:v>-3.0900000000000398</c:v>
                </c:pt>
                <c:pt idx="191">
                  <c:v>-3.08000000000004</c:v>
                </c:pt>
                <c:pt idx="192">
                  <c:v>-3.0700000000000398</c:v>
                </c:pt>
                <c:pt idx="193">
                  <c:v>-3.06000000000004</c:v>
                </c:pt>
                <c:pt idx="194">
                  <c:v>-3.0500000000000398</c:v>
                </c:pt>
                <c:pt idx="195">
                  <c:v>-3.04000000000004</c:v>
                </c:pt>
                <c:pt idx="196">
                  <c:v>-3.0300000000000402</c:v>
                </c:pt>
                <c:pt idx="197">
                  <c:v>-3.02000000000004</c:v>
                </c:pt>
                <c:pt idx="198">
                  <c:v>-3.0100000000000402</c:v>
                </c:pt>
                <c:pt idx="199">
                  <c:v>-3.00000000000004</c:v>
                </c:pt>
                <c:pt idx="200">
                  <c:v>-2.9900000000000402</c:v>
                </c:pt>
                <c:pt idx="201">
                  <c:v>-2.98000000000004</c:v>
                </c:pt>
                <c:pt idx="202">
                  <c:v>-2.9700000000000402</c:v>
                </c:pt>
                <c:pt idx="203">
                  <c:v>-2.9600000000000399</c:v>
                </c:pt>
                <c:pt idx="204">
                  <c:v>-2.9500000000000401</c:v>
                </c:pt>
                <c:pt idx="205">
                  <c:v>-2.9400000000000399</c:v>
                </c:pt>
                <c:pt idx="206">
                  <c:v>-2.9300000000000401</c:v>
                </c:pt>
                <c:pt idx="207">
                  <c:v>-2.9200000000000399</c:v>
                </c:pt>
                <c:pt idx="208">
                  <c:v>-2.9100000000000401</c:v>
                </c:pt>
                <c:pt idx="209">
                  <c:v>-2.9000000000000399</c:v>
                </c:pt>
                <c:pt idx="210">
                  <c:v>-2.8900000000000401</c:v>
                </c:pt>
                <c:pt idx="211">
                  <c:v>-2.8800000000000501</c:v>
                </c:pt>
                <c:pt idx="212">
                  <c:v>-2.8700000000000498</c:v>
                </c:pt>
                <c:pt idx="213">
                  <c:v>-2.8600000000000501</c:v>
                </c:pt>
                <c:pt idx="214">
                  <c:v>-2.8500000000000498</c:v>
                </c:pt>
                <c:pt idx="215">
                  <c:v>-2.84000000000005</c:v>
                </c:pt>
                <c:pt idx="216">
                  <c:v>-2.8300000000000498</c:v>
                </c:pt>
                <c:pt idx="217">
                  <c:v>-2.82000000000005</c:v>
                </c:pt>
                <c:pt idx="218">
                  <c:v>-2.8100000000000498</c:v>
                </c:pt>
                <c:pt idx="219">
                  <c:v>-2.80000000000005</c:v>
                </c:pt>
                <c:pt idx="220">
                  <c:v>-2.7900000000000502</c:v>
                </c:pt>
                <c:pt idx="221">
                  <c:v>-2.78000000000005</c:v>
                </c:pt>
                <c:pt idx="222">
                  <c:v>-2.7700000000000502</c:v>
                </c:pt>
                <c:pt idx="223">
                  <c:v>-2.76000000000005</c:v>
                </c:pt>
                <c:pt idx="224">
                  <c:v>-2.7500000000000502</c:v>
                </c:pt>
                <c:pt idx="225">
                  <c:v>-2.74000000000005</c:v>
                </c:pt>
                <c:pt idx="226">
                  <c:v>-2.7300000000000502</c:v>
                </c:pt>
                <c:pt idx="227">
                  <c:v>-2.7200000000000499</c:v>
                </c:pt>
                <c:pt idx="228">
                  <c:v>-2.7100000000000501</c:v>
                </c:pt>
                <c:pt idx="229">
                  <c:v>-2.7000000000000499</c:v>
                </c:pt>
                <c:pt idx="230">
                  <c:v>-2.6900000000000501</c:v>
                </c:pt>
                <c:pt idx="231">
                  <c:v>-2.6800000000000499</c:v>
                </c:pt>
                <c:pt idx="232">
                  <c:v>-2.6700000000000501</c:v>
                </c:pt>
                <c:pt idx="233">
                  <c:v>-2.6600000000000499</c:v>
                </c:pt>
                <c:pt idx="234">
                  <c:v>-2.6500000000000501</c:v>
                </c:pt>
                <c:pt idx="235">
                  <c:v>-2.6400000000000499</c:v>
                </c:pt>
                <c:pt idx="236">
                  <c:v>-2.6300000000000501</c:v>
                </c:pt>
                <c:pt idx="237">
                  <c:v>-2.6200000000000498</c:v>
                </c:pt>
                <c:pt idx="238">
                  <c:v>-2.6100000000000501</c:v>
                </c:pt>
                <c:pt idx="239">
                  <c:v>-2.6000000000000498</c:v>
                </c:pt>
                <c:pt idx="240">
                  <c:v>-2.59000000000005</c:v>
                </c:pt>
                <c:pt idx="241">
                  <c:v>-2.5800000000000498</c:v>
                </c:pt>
                <c:pt idx="242">
                  <c:v>-2.57000000000005</c:v>
                </c:pt>
                <c:pt idx="243">
                  <c:v>-2.5600000000000498</c:v>
                </c:pt>
                <c:pt idx="244">
                  <c:v>-2.55000000000005</c:v>
                </c:pt>
                <c:pt idx="245">
                  <c:v>-2.5400000000000502</c:v>
                </c:pt>
                <c:pt idx="246">
                  <c:v>-2.53000000000005</c:v>
                </c:pt>
                <c:pt idx="247">
                  <c:v>-2.5200000000000502</c:v>
                </c:pt>
                <c:pt idx="248">
                  <c:v>-2.51000000000005</c:v>
                </c:pt>
                <c:pt idx="249">
                  <c:v>-2.5000000000000502</c:v>
                </c:pt>
                <c:pt idx="250">
                  <c:v>-2.49000000000005</c:v>
                </c:pt>
                <c:pt idx="251">
                  <c:v>-2.4800000000000502</c:v>
                </c:pt>
                <c:pt idx="252">
                  <c:v>-2.4700000000000499</c:v>
                </c:pt>
                <c:pt idx="253">
                  <c:v>-2.4600000000000501</c:v>
                </c:pt>
                <c:pt idx="254">
                  <c:v>-2.4500000000000499</c:v>
                </c:pt>
                <c:pt idx="255">
                  <c:v>-2.4400000000000501</c:v>
                </c:pt>
                <c:pt idx="256">
                  <c:v>-2.4300000000000499</c:v>
                </c:pt>
                <c:pt idx="257">
                  <c:v>-2.4200000000000501</c:v>
                </c:pt>
                <c:pt idx="258">
                  <c:v>-2.4100000000000601</c:v>
                </c:pt>
                <c:pt idx="259">
                  <c:v>-2.4000000000000599</c:v>
                </c:pt>
                <c:pt idx="260">
                  <c:v>-2.3900000000000601</c:v>
                </c:pt>
                <c:pt idx="261">
                  <c:v>-2.3800000000000598</c:v>
                </c:pt>
                <c:pt idx="262">
                  <c:v>-2.3700000000000601</c:v>
                </c:pt>
                <c:pt idx="263">
                  <c:v>-2.3600000000000598</c:v>
                </c:pt>
                <c:pt idx="264">
                  <c:v>-2.35000000000006</c:v>
                </c:pt>
                <c:pt idx="265">
                  <c:v>-2.3400000000000598</c:v>
                </c:pt>
                <c:pt idx="266">
                  <c:v>-2.33000000000006</c:v>
                </c:pt>
                <c:pt idx="267">
                  <c:v>-2.3200000000000598</c:v>
                </c:pt>
                <c:pt idx="268">
                  <c:v>-2.31000000000006</c:v>
                </c:pt>
                <c:pt idx="269">
                  <c:v>-2.3000000000000602</c:v>
                </c:pt>
                <c:pt idx="270">
                  <c:v>-2.29000000000006</c:v>
                </c:pt>
                <c:pt idx="271">
                  <c:v>-2.2800000000000602</c:v>
                </c:pt>
                <c:pt idx="272">
                  <c:v>-2.27000000000006</c:v>
                </c:pt>
                <c:pt idx="273">
                  <c:v>-2.2600000000000602</c:v>
                </c:pt>
                <c:pt idx="274">
                  <c:v>-2.25000000000006</c:v>
                </c:pt>
                <c:pt idx="275">
                  <c:v>-2.2400000000000602</c:v>
                </c:pt>
                <c:pt idx="276">
                  <c:v>-2.2300000000000599</c:v>
                </c:pt>
                <c:pt idx="277">
                  <c:v>-2.2200000000000601</c:v>
                </c:pt>
                <c:pt idx="278">
                  <c:v>-2.2100000000000599</c:v>
                </c:pt>
                <c:pt idx="279">
                  <c:v>-2.2000000000000601</c:v>
                </c:pt>
                <c:pt idx="280">
                  <c:v>-2.1900000000000599</c:v>
                </c:pt>
                <c:pt idx="281">
                  <c:v>-2.1800000000000601</c:v>
                </c:pt>
                <c:pt idx="282">
                  <c:v>-2.1700000000000599</c:v>
                </c:pt>
                <c:pt idx="283">
                  <c:v>-2.1600000000000601</c:v>
                </c:pt>
                <c:pt idx="284">
                  <c:v>-2.1500000000000599</c:v>
                </c:pt>
                <c:pt idx="285">
                  <c:v>-2.1400000000000601</c:v>
                </c:pt>
                <c:pt idx="286">
                  <c:v>-2.1300000000000598</c:v>
                </c:pt>
                <c:pt idx="287">
                  <c:v>-2.1200000000000601</c:v>
                </c:pt>
                <c:pt idx="288">
                  <c:v>-2.1100000000000598</c:v>
                </c:pt>
                <c:pt idx="289">
                  <c:v>-2.10000000000006</c:v>
                </c:pt>
                <c:pt idx="290">
                  <c:v>-2.0900000000000598</c:v>
                </c:pt>
                <c:pt idx="291">
                  <c:v>-2.08000000000006</c:v>
                </c:pt>
                <c:pt idx="292">
                  <c:v>-2.0700000000000598</c:v>
                </c:pt>
                <c:pt idx="293">
                  <c:v>-2.06000000000006</c:v>
                </c:pt>
                <c:pt idx="294">
                  <c:v>-2.0500000000000602</c:v>
                </c:pt>
                <c:pt idx="295">
                  <c:v>-2.04000000000006</c:v>
                </c:pt>
                <c:pt idx="296">
                  <c:v>-2.0300000000000602</c:v>
                </c:pt>
                <c:pt idx="297">
                  <c:v>-2.02000000000006</c:v>
                </c:pt>
                <c:pt idx="298">
                  <c:v>-2.0100000000000602</c:v>
                </c:pt>
                <c:pt idx="299">
                  <c:v>-2.00000000000006</c:v>
                </c:pt>
                <c:pt idx="300">
                  <c:v>-1.9900000000000599</c:v>
                </c:pt>
                <c:pt idx="301">
                  <c:v>-1.9800000000000599</c:v>
                </c:pt>
                <c:pt idx="302">
                  <c:v>-1.9700000000000599</c:v>
                </c:pt>
                <c:pt idx="303">
                  <c:v>-1.9600000000000599</c:v>
                </c:pt>
                <c:pt idx="304">
                  <c:v>-1.9500000000000699</c:v>
                </c:pt>
                <c:pt idx="305">
                  <c:v>-1.9400000000000699</c:v>
                </c:pt>
                <c:pt idx="306">
                  <c:v>-1.9300000000000701</c:v>
                </c:pt>
                <c:pt idx="307">
                  <c:v>-1.9200000000000701</c:v>
                </c:pt>
                <c:pt idx="308">
                  <c:v>-1.9100000000000701</c:v>
                </c:pt>
                <c:pt idx="309">
                  <c:v>-1.9000000000000701</c:v>
                </c:pt>
                <c:pt idx="310">
                  <c:v>-1.8900000000000701</c:v>
                </c:pt>
                <c:pt idx="311">
                  <c:v>-1.8800000000000701</c:v>
                </c:pt>
                <c:pt idx="312">
                  <c:v>-1.8700000000000701</c:v>
                </c:pt>
                <c:pt idx="313">
                  <c:v>-1.86000000000007</c:v>
                </c:pt>
                <c:pt idx="314">
                  <c:v>-1.85000000000007</c:v>
                </c:pt>
                <c:pt idx="315">
                  <c:v>-1.84000000000007</c:v>
                </c:pt>
                <c:pt idx="316">
                  <c:v>-1.83000000000007</c:v>
                </c:pt>
                <c:pt idx="317">
                  <c:v>-1.82000000000007</c:v>
                </c:pt>
                <c:pt idx="318">
                  <c:v>-1.81000000000007</c:v>
                </c:pt>
                <c:pt idx="319">
                  <c:v>-1.80000000000007</c:v>
                </c:pt>
                <c:pt idx="320">
                  <c:v>-1.79000000000007</c:v>
                </c:pt>
                <c:pt idx="321">
                  <c:v>-1.78000000000007</c:v>
                </c:pt>
                <c:pt idx="322">
                  <c:v>-1.77000000000007</c:v>
                </c:pt>
                <c:pt idx="323">
                  <c:v>-1.76000000000007</c:v>
                </c:pt>
                <c:pt idx="324">
                  <c:v>-1.7500000000000699</c:v>
                </c:pt>
                <c:pt idx="325">
                  <c:v>-1.7400000000000699</c:v>
                </c:pt>
                <c:pt idx="326">
                  <c:v>-1.7300000000000699</c:v>
                </c:pt>
                <c:pt idx="327">
                  <c:v>-1.7200000000000699</c:v>
                </c:pt>
                <c:pt idx="328">
                  <c:v>-1.7100000000000699</c:v>
                </c:pt>
                <c:pt idx="329">
                  <c:v>-1.7000000000000699</c:v>
                </c:pt>
                <c:pt idx="330">
                  <c:v>-1.6900000000000699</c:v>
                </c:pt>
                <c:pt idx="331">
                  <c:v>-1.6800000000000701</c:v>
                </c:pt>
                <c:pt idx="332">
                  <c:v>-1.6700000000000701</c:v>
                </c:pt>
                <c:pt idx="333">
                  <c:v>-1.6600000000000701</c:v>
                </c:pt>
                <c:pt idx="334">
                  <c:v>-1.6500000000000701</c:v>
                </c:pt>
                <c:pt idx="335">
                  <c:v>-1.6400000000000701</c:v>
                </c:pt>
                <c:pt idx="336">
                  <c:v>-1.6300000000000701</c:v>
                </c:pt>
                <c:pt idx="337">
                  <c:v>-1.6200000000000701</c:v>
                </c:pt>
                <c:pt idx="338">
                  <c:v>-1.61000000000007</c:v>
                </c:pt>
                <c:pt idx="339">
                  <c:v>-1.60000000000007</c:v>
                </c:pt>
                <c:pt idx="340">
                  <c:v>-1.59000000000007</c:v>
                </c:pt>
                <c:pt idx="341">
                  <c:v>-1.58000000000007</c:v>
                </c:pt>
                <c:pt idx="342">
                  <c:v>-1.57000000000007</c:v>
                </c:pt>
                <c:pt idx="343">
                  <c:v>-1.56000000000007</c:v>
                </c:pt>
                <c:pt idx="344">
                  <c:v>-1.55000000000007</c:v>
                </c:pt>
                <c:pt idx="345">
                  <c:v>-1.54000000000007</c:v>
                </c:pt>
                <c:pt idx="346">
                  <c:v>-1.53000000000007</c:v>
                </c:pt>
                <c:pt idx="347">
                  <c:v>-1.52000000000007</c:v>
                </c:pt>
                <c:pt idx="348">
                  <c:v>-1.51000000000007</c:v>
                </c:pt>
                <c:pt idx="349">
                  <c:v>-1.5000000000000699</c:v>
                </c:pt>
                <c:pt idx="350">
                  <c:v>-1.4900000000000699</c:v>
                </c:pt>
                <c:pt idx="351">
                  <c:v>-1.4800000000000799</c:v>
                </c:pt>
                <c:pt idx="352">
                  <c:v>-1.4700000000000799</c:v>
                </c:pt>
                <c:pt idx="353">
                  <c:v>-1.4600000000000799</c:v>
                </c:pt>
                <c:pt idx="354">
                  <c:v>-1.4500000000000799</c:v>
                </c:pt>
                <c:pt idx="355">
                  <c:v>-1.4400000000000801</c:v>
                </c:pt>
                <c:pt idx="356">
                  <c:v>-1.4300000000000801</c:v>
                </c:pt>
                <c:pt idx="357">
                  <c:v>-1.4200000000000801</c:v>
                </c:pt>
                <c:pt idx="358">
                  <c:v>-1.4100000000000801</c:v>
                </c:pt>
                <c:pt idx="359">
                  <c:v>-1.4000000000000801</c:v>
                </c:pt>
                <c:pt idx="360">
                  <c:v>-1.3900000000000801</c:v>
                </c:pt>
                <c:pt idx="361">
                  <c:v>-1.3800000000000801</c:v>
                </c:pt>
                <c:pt idx="362">
                  <c:v>-1.37000000000008</c:v>
                </c:pt>
                <c:pt idx="363">
                  <c:v>-1.36000000000008</c:v>
                </c:pt>
                <c:pt idx="364">
                  <c:v>-1.35000000000008</c:v>
                </c:pt>
                <c:pt idx="365">
                  <c:v>-1.34000000000008</c:v>
                </c:pt>
                <c:pt idx="366">
                  <c:v>-1.33000000000008</c:v>
                </c:pt>
                <c:pt idx="367">
                  <c:v>-1.32000000000008</c:v>
                </c:pt>
                <c:pt idx="368">
                  <c:v>-1.31000000000008</c:v>
                </c:pt>
                <c:pt idx="369">
                  <c:v>-1.30000000000008</c:v>
                </c:pt>
                <c:pt idx="370">
                  <c:v>-1.29000000000008</c:v>
                </c:pt>
                <c:pt idx="371">
                  <c:v>-1.28000000000008</c:v>
                </c:pt>
                <c:pt idx="372">
                  <c:v>-1.27000000000008</c:v>
                </c:pt>
                <c:pt idx="373">
                  <c:v>-1.2600000000000799</c:v>
                </c:pt>
                <c:pt idx="374">
                  <c:v>-1.2500000000000799</c:v>
                </c:pt>
                <c:pt idx="375">
                  <c:v>-1.2400000000000799</c:v>
                </c:pt>
                <c:pt idx="376">
                  <c:v>-1.2300000000000799</c:v>
                </c:pt>
                <c:pt idx="377">
                  <c:v>-1.2200000000000799</c:v>
                </c:pt>
                <c:pt idx="378">
                  <c:v>-1.2100000000000799</c:v>
                </c:pt>
                <c:pt idx="379">
                  <c:v>-1.2000000000000799</c:v>
                </c:pt>
                <c:pt idx="380">
                  <c:v>-1.1900000000000801</c:v>
                </c:pt>
                <c:pt idx="381">
                  <c:v>-1.1800000000000801</c:v>
                </c:pt>
                <c:pt idx="382">
                  <c:v>-1.1700000000000801</c:v>
                </c:pt>
                <c:pt idx="383">
                  <c:v>-1.1600000000000801</c:v>
                </c:pt>
                <c:pt idx="384">
                  <c:v>-1.1500000000000801</c:v>
                </c:pt>
                <c:pt idx="385">
                  <c:v>-1.1400000000000801</c:v>
                </c:pt>
                <c:pt idx="386">
                  <c:v>-1.1300000000000801</c:v>
                </c:pt>
                <c:pt idx="387">
                  <c:v>-1.12000000000008</c:v>
                </c:pt>
                <c:pt idx="388">
                  <c:v>-1.11000000000008</c:v>
                </c:pt>
                <c:pt idx="389">
                  <c:v>-1.10000000000008</c:v>
                </c:pt>
                <c:pt idx="390">
                  <c:v>-1.09000000000008</c:v>
                </c:pt>
                <c:pt idx="391">
                  <c:v>-1.08000000000008</c:v>
                </c:pt>
                <c:pt idx="392">
                  <c:v>-1.07000000000008</c:v>
                </c:pt>
                <c:pt idx="393">
                  <c:v>-1.06000000000008</c:v>
                </c:pt>
                <c:pt idx="394">
                  <c:v>-1.05000000000008</c:v>
                </c:pt>
                <c:pt idx="395">
                  <c:v>-1.04000000000008</c:v>
                </c:pt>
                <c:pt idx="396">
                  <c:v>-1.03000000000008</c:v>
                </c:pt>
                <c:pt idx="397">
                  <c:v>-1.02000000000008</c:v>
                </c:pt>
                <c:pt idx="398">
                  <c:v>-1.0100000000000899</c:v>
                </c:pt>
                <c:pt idx="399">
                  <c:v>-1.0000000000000899</c:v>
                </c:pt>
                <c:pt idx="400">
                  <c:v>-0.99000000000009003</c:v>
                </c:pt>
                <c:pt idx="401">
                  <c:v>-0.98000000000009002</c:v>
                </c:pt>
                <c:pt idx="402">
                  <c:v>-0.97000000000009001</c:v>
                </c:pt>
                <c:pt idx="403">
                  <c:v>-0.96000000000009</c:v>
                </c:pt>
                <c:pt idx="404">
                  <c:v>-0.95000000000008999</c:v>
                </c:pt>
                <c:pt idx="405">
                  <c:v>-0.94000000000008999</c:v>
                </c:pt>
                <c:pt idx="406">
                  <c:v>-0.93000000000008998</c:v>
                </c:pt>
                <c:pt idx="407">
                  <c:v>-0.92000000000008997</c:v>
                </c:pt>
                <c:pt idx="408">
                  <c:v>-0.91000000000008996</c:v>
                </c:pt>
                <c:pt idx="409">
                  <c:v>-0.90000000000008995</c:v>
                </c:pt>
                <c:pt idx="410">
                  <c:v>-0.89000000000009005</c:v>
                </c:pt>
                <c:pt idx="411">
                  <c:v>-0.88000000000009004</c:v>
                </c:pt>
                <c:pt idx="412">
                  <c:v>-0.87000000000009003</c:v>
                </c:pt>
                <c:pt idx="413">
                  <c:v>-0.86000000000009003</c:v>
                </c:pt>
                <c:pt idx="414">
                  <c:v>-0.85000000000009002</c:v>
                </c:pt>
                <c:pt idx="415">
                  <c:v>-0.84000000000009001</c:v>
                </c:pt>
                <c:pt idx="416">
                  <c:v>-0.83000000000009</c:v>
                </c:pt>
                <c:pt idx="417">
                  <c:v>-0.82000000000008999</c:v>
                </c:pt>
                <c:pt idx="418">
                  <c:v>-0.81000000000008998</c:v>
                </c:pt>
                <c:pt idx="419">
                  <c:v>-0.80000000000008997</c:v>
                </c:pt>
                <c:pt idx="420">
                  <c:v>-0.79000000000008996</c:v>
                </c:pt>
                <c:pt idx="421">
                  <c:v>-0.78000000000008995</c:v>
                </c:pt>
                <c:pt idx="422">
                  <c:v>-0.77000000000008995</c:v>
                </c:pt>
                <c:pt idx="423">
                  <c:v>-0.76000000000009005</c:v>
                </c:pt>
                <c:pt idx="424">
                  <c:v>-0.75000000000009004</c:v>
                </c:pt>
                <c:pt idx="425">
                  <c:v>-0.74000000000009003</c:v>
                </c:pt>
                <c:pt idx="426">
                  <c:v>-0.73000000000009002</c:v>
                </c:pt>
                <c:pt idx="427">
                  <c:v>-0.72000000000009001</c:v>
                </c:pt>
                <c:pt idx="428">
                  <c:v>-0.71000000000009</c:v>
                </c:pt>
                <c:pt idx="429">
                  <c:v>-0.70000000000008999</c:v>
                </c:pt>
                <c:pt idx="430">
                  <c:v>-0.69000000000008999</c:v>
                </c:pt>
                <c:pt idx="431">
                  <c:v>-0.68000000000008998</c:v>
                </c:pt>
                <c:pt idx="432">
                  <c:v>-0.67000000000008997</c:v>
                </c:pt>
                <c:pt idx="433">
                  <c:v>-0.66000000000008996</c:v>
                </c:pt>
                <c:pt idx="434">
                  <c:v>-0.65000000000008995</c:v>
                </c:pt>
                <c:pt idx="435">
                  <c:v>-0.64000000000009005</c:v>
                </c:pt>
                <c:pt idx="436">
                  <c:v>-0.63000000000009004</c:v>
                </c:pt>
                <c:pt idx="437">
                  <c:v>-0.62000000000009003</c:v>
                </c:pt>
                <c:pt idx="438">
                  <c:v>-0.61000000000009003</c:v>
                </c:pt>
                <c:pt idx="439">
                  <c:v>-0.60000000000009002</c:v>
                </c:pt>
                <c:pt idx="440">
                  <c:v>-0.59000000000009001</c:v>
                </c:pt>
                <c:pt idx="441">
                  <c:v>-0.58000000000009</c:v>
                </c:pt>
                <c:pt idx="442">
                  <c:v>-0.57000000000008999</c:v>
                </c:pt>
                <c:pt idx="443">
                  <c:v>-0.56000000000008998</c:v>
                </c:pt>
                <c:pt idx="444">
                  <c:v>-0.55000000000008997</c:v>
                </c:pt>
                <c:pt idx="445">
                  <c:v>-0.54000000000009996</c:v>
                </c:pt>
                <c:pt idx="446">
                  <c:v>-0.53000000000009995</c:v>
                </c:pt>
                <c:pt idx="447">
                  <c:v>-0.52000000000010005</c:v>
                </c:pt>
                <c:pt idx="448">
                  <c:v>-0.51000000000010004</c:v>
                </c:pt>
                <c:pt idx="449">
                  <c:v>-0.50000000000010003</c:v>
                </c:pt>
                <c:pt idx="450">
                  <c:v>-0.49000000000010002</c:v>
                </c:pt>
                <c:pt idx="451">
                  <c:v>-0.48000000000010001</c:v>
                </c:pt>
                <c:pt idx="452">
                  <c:v>-0.4700000000001</c:v>
                </c:pt>
                <c:pt idx="453">
                  <c:v>-0.4600000000001</c:v>
                </c:pt>
                <c:pt idx="454">
                  <c:v>-0.45000000000009999</c:v>
                </c:pt>
                <c:pt idx="455">
                  <c:v>-0.44000000000009998</c:v>
                </c:pt>
                <c:pt idx="456">
                  <c:v>-0.43000000000010002</c:v>
                </c:pt>
                <c:pt idx="457">
                  <c:v>-0.42000000000010002</c:v>
                </c:pt>
                <c:pt idx="458">
                  <c:v>-0.41000000000010001</c:v>
                </c:pt>
                <c:pt idx="459">
                  <c:v>-0.4000000000001</c:v>
                </c:pt>
                <c:pt idx="460">
                  <c:v>-0.39000000000009999</c:v>
                </c:pt>
                <c:pt idx="461">
                  <c:v>-0.38000000000009998</c:v>
                </c:pt>
                <c:pt idx="462">
                  <c:v>-0.37000000000010003</c:v>
                </c:pt>
                <c:pt idx="463">
                  <c:v>-0.36000000000010002</c:v>
                </c:pt>
                <c:pt idx="464">
                  <c:v>-0.35000000000010001</c:v>
                </c:pt>
                <c:pt idx="465">
                  <c:v>-0.3400000000001</c:v>
                </c:pt>
                <c:pt idx="466">
                  <c:v>-0.33000000000009999</c:v>
                </c:pt>
                <c:pt idx="467">
                  <c:v>-0.32000000000009998</c:v>
                </c:pt>
                <c:pt idx="468">
                  <c:v>-0.31000000000009997</c:v>
                </c:pt>
                <c:pt idx="469">
                  <c:v>-0.30000000000010002</c:v>
                </c:pt>
                <c:pt idx="470">
                  <c:v>-0.29000000000010001</c:v>
                </c:pt>
                <c:pt idx="471">
                  <c:v>-0.2800000000001</c:v>
                </c:pt>
                <c:pt idx="472">
                  <c:v>-0.27000000000009999</c:v>
                </c:pt>
                <c:pt idx="473">
                  <c:v>-0.26000000000009998</c:v>
                </c:pt>
                <c:pt idx="474">
                  <c:v>-0.25000000000009998</c:v>
                </c:pt>
                <c:pt idx="475">
                  <c:v>-0.24000000000009999</c:v>
                </c:pt>
                <c:pt idx="476">
                  <c:v>-0.23000000000010001</c:v>
                </c:pt>
                <c:pt idx="477">
                  <c:v>-0.2200000000001</c:v>
                </c:pt>
                <c:pt idx="478">
                  <c:v>-0.2100000000001</c:v>
                </c:pt>
                <c:pt idx="479">
                  <c:v>-0.20000000000009999</c:v>
                </c:pt>
                <c:pt idx="480">
                  <c:v>-0.19000000000010001</c:v>
                </c:pt>
                <c:pt idx="481">
                  <c:v>-0.1800000000001</c:v>
                </c:pt>
                <c:pt idx="482">
                  <c:v>-0.17000000000009999</c:v>
                </c:pt>
                <c:pt idx="483">
                  <c:v>-0.16000000000010001</c:v>
                </c:pt>
                <c:pt idx="484">
                  <c:v>-0.1500000000001</c:v>
                </c:pt>
                <c:pt idx="485">
                  <c:v>-0.14000000000009999</c:v>
                </c:pt>
                <c:pt idx="486">
                  <c:v>-0.13000000000010001</c:v>
                </c:pt>
                <c:pt idx="487">
                  <c:v>-0.1200000000001</c:v>
                </c:pt>
                <c:pt idx="488">
                  <c:v>-0.1100000000001</c:v>
                </c:pt>
                <c:pt idx="489">
                  <c:v>-0.1000000000001</c:v>
                </c:pt>
                <c:pt idx="490">
                  <c:v>-9.0000000000100194E-2</c:v>
                </c:pt>
                <c:pt idx="491">
                  <c:v>-8.0000000000100394E-2</c:v>
                </c:pt>
                <c:pt idx="492">
                  <c:v>-7.0000000000110404E-2</c:v>
                </c:pt>
                <c:pt idx="493">
                  <c:v>-6.0000000000109702E-2</c:v>
                </c:pt>
                <c:pt idx="494">
                  <c:v>-5.0000000000109998E-2</c:v>
                </c:pt>
                <c:pt idx="495">
                  <c:v>-4.0000000000110197E-2</c:v>
                </c:pt>
                <c:pt idx="496">
                  <c:v>-3.00000000001104E-2</c:v>
                </c:pt>
                <c:pt idx="497">
                  <c:v>-2.0000000000109701E-2</c:v>
                </c:pt>
                <c:pt idx="498">
                  <c:v>-1.00000000001099E-2</c:v>
                </c:pt>
                <c:pt idx="499">
                  <c:v>-1.10134124042816E-13</c:v>
                </c:pt>
                <c:pt idx="500">
                  <c:v>9.9999999998896492E-3</c:v>
                </c:pt>
                <c:pt idx="501">
                  <c:v>1.99999999998903E-2</c:v>
                </c:pt>
                <c:pt idx="502">
                  <c:v>2.9999999999890101E-2</c:v>
                </c:pt>
                <c:pt idx="503">
                  <c:v>3.9999999999889901E-2</c:v>
                </c:pt>
                <c:pt idx="504">
                  <c:v>4.9999999999889702E-2</c:v>
                </c:pt>
                <c:pt idx="505">
                  <c:v>5.9999999999890398E-2</c:v>
                </c:pt>
                <c:pt idx="506">
                  <c:v>6.9999999999890206E-2</c:v>
                </c:pt>
                <c:pt idx="507">
                  <c:v>7.9999999999889895E-2</c:v>
                </c:pt>
                <c:pt idx="508">
                  <c:v>8.9999999999889696E-2</c:v>
                </c:pt>
                <c:pt idx="509">
                  <c:v>9.9999999999890399E-2</c:v>
                </c:pt>
                <c:pt idx="510">
                  <c:v>0.10999999999989001</c:v>
                </c:pt>
                <c:pt idx="511">
                  <c:v>0.11999999999989</c:v>
                </c:pt>
                <c:pt idx="512">
                  <c:v>0.12999999999989001</c:v>
                </c:pt>
                <c:pt idx="513">
                  <c:v>0.13999999999988999</c:v>
                </c:pt>
                <c:pt idx="514">
                  <c:v>0.14999999999989</c:v>
                </c:pt>
                <c:pt idx="515">
                  <c:v>0.15999999999989001</c:v>
                </c:pt>
                <c:pt idx="516">
                  <c:v>0.16999999999988999</c:v>
                </c:pt>
                <c:pt idx="517">
                  <c:v>0.17999999999989</c:v>
                </c:pt>
                <c:pt idx="518">
                  <c:v>0.18999999999989001</c:v>
                </c:pt>
                <c:pt idx="519">
                  <c:v>0.19999999999988999</c:v>
                </c:pt>
                <c:pt idx="520">
                  <c:v>0.20999999999989</c:v>
                </c:pt>
                <c:pt idx="521">
                  <c:v>0.21999999999989001</c:v>
                </c:pt>
                <c:pt idx="522">
                  <c:v>0.22999999999988999</c:v>
                </c:pt>
                <c:pt idx="523">
                  <c:v>0.23999999999989</c:v>
                </c:pt>
                <c:pt idx="524">
                  <c:v>0.24999999999989</c:v>
                </c:pt>
                <c:pt idx="525">
                  <c:v>0.25999999999988999</c:v>
                </c:pt>
                <c:pt idx="526">
                  <c:v>0.26999999999988999</c:v>
                </c:pt>
                <c:pt idx="527">
                  <c:v>0.27999999999989</c:v>
                </c:pt>
                <c:pt idx="528">
                  <c:v>0.28999999999989001</c:v>
                </c:pt>
                <c:pt idx="529">
                  <c:v>0.29999999999989002</c:v>
                </c:pt>
                <c:pt idx="530">
                  <c:v>0.30999999999988997</c:v>
                </c:pt>
                <c:pt idx="531">
                  <c:v>0.31999999999988998</c:v>
                </c:pt>
                <c:pt idx="532">
                  <c:v>0.32999999999988999</c:v>
                </c:pt>
                <c:pt idx="533">
                  <c:v>0.33999999999989</c:v>
                </c:pt>
                <c:pt idx="534">
                  <c:v>0.34999999999989001</c:v>
                </c:pt>
                <c:pt idx="535">
                  <c:v>0.35999999999989002</c:v>
                </c:pt>
                <c:pt idx="536">
                  <c:v>0.36999999999988997</c:v>
                </c:pt>
                <c:pt idx="537">
                  <c:v>0.37999999999988998</c:v>
                </c:pt>
                <c:pt idx="538">
                  <c:v>0.38999999999988999</c:v>
                </c:pt>
                <c:pt idx="539">
                  <c:v>0.39999999999988001</c:v>
                </c:pt>
                <c:pt idx="540">
                  <c:v>0.40999999999988002</c:v>
                </c:pt>
                <c:pt idx="541">
                  <c:v>0.41999999999988002</c:v>
                </c:pt>
                <c:pt idx="542">
                  <c:v>0.42999999999987998</c:v>
                </c:pt>
                <c:pt idx="543">
                  <c:v>0.43999999999987999</c:v>
                </c:pt>
                <c:pt idx="544">
                  <c:v>0.44999999999988</c:v>
                </c:pt>
                <c:pt idx="545">
                  <c:v>0.45999999999988</c:v>
                </c:pt>
                <c:pt idx="546">
                  <c:v>0.46999999999988001</c:v>
                </c:pt>
                <c:pt idx="547">
                  <c:v>0.47999999999988002</c:v>
                </c:pt>
                <c:pt idx="548">
                  <c:v>0.48999999999987998</c:v>
                </c:pt>
                <c:pt idx="549">
                  <c:v>0.49999999999987998</c:v>
                </c:pt>
                <c:pt idx="550">
                  <c:v>0.50999999999987999</c:v>
                </c:pt>
                <c:pt idx="551">
                  <c:v>0.51999999999988</c:v>
                </c:pt>
                <c:pt idx="552">
                  <c:v>0.52999999999988001</c:v>
                </c:pt>
                <c:pt idx="553">
                  <c:v>0.53999999999988002</c:v>
                </c:pt>
                <c:pt idx="554">
                  <c:v>0.54999999999988003</c:v>
                </c:pt>
                <c:pt idx="555">
                  <c:v>0.55999999999988004</c:v>
                </c:pt>
                <c:pt idx="556">
                  <c:v>0.56999999999988005</c:v>
                </c:pt>
                <c:pt idx="557">
                  <c:v>0.57999999999987994</c:v>
                </c:pt>
                <c:pt idx="558">
                  <c:v>0.58999999999987995</c:v>
                </c:pt>
                <c:pt idx="559">
                  <c:v>0.59999999999987996</c:v>
                </c:pt>
                <c:pt idx="560">
                  <c:v>0.60999999999987997</c:v>
                </c:pt>
                <c:pt idx="561">
                  <c:v>0.61999999999987998</c:v>
                </c:pt>
                <c:pt idx="562">
                  <c:v>0.62999999999987999</c:v>
                </c:pt>
                <c:pt idx="563">
                  <c:v>0.63999999999988</c:v>
                </c:pt>
                <c:pt idx="564">
                  <c:v>0.64999999999988001</c:v>
                </c:pt>
                <c:pt idx="565">
                  <c:v>0.65999999999988002</c:v>
                </c:pt>
                <c:pt idx="566">
                  <c:v>0.66999999999988002</c:v>
                </c:pt>
                <c:pt idx="567">
                  <c:v>0.67999999999988003</c:v>
                </c:pt>
                <c:pt idx="568">
                  <c:v>0.68999999999988004</c:v>
                </c:pt>
                <c:pt idx="569">
                  <c:v>0.69999999999988005</c:v>
                </c:pt>
                <c:pt idx="570">
                  <c:v>0.70999999999987995</c:v>
                </c:pt>
                <c:pt idx="571">
                  <c:v>0.71999999999987996</c:v>
                </c:pt>
                <c:pt idx="572">
                  <c:v>0.72999999999987997</c:v>
                </c:pt>
                <c:pt idx="573">
                  <c:v>0.73999999999987998</c:v>
                </c:pt>
                <c:pt idx="574">
                  <c:v>0.74999999999987998</c:v>
                </c:pt>
                <c:pt idx="575">
                  <c:v>0.75999999999987999</c:v>
                </c:pt>
                <c:pt idx="576">
                  <c:v>0.76999999999988</c:v>
                </c:pt>
                <c:pt idx="577">
                  <c:v>0.77999999999988001</c:v>
                </c:pt>
                <c:pt idx="578">
                  <c:v>0.78999999999988002</c:v>
                </c:pt>
                <c:pt idx="579">
                  <c:v>0.79999999999988003</c:v>
                </c:pt>
                <c:pt idx="580">
                  <c:v>0.80999999999988004</c:v>
                </c:pt>
                <c:pt idx="581">
                  <c:v>0.81999999999988005</c:v>
                </c:pt>
                <c:pt idx="582">
                  <c:v>0.82999999999987994</c:v>
                </c:pt>
                <c:pt idx="583">
                  <c:v>0.83999999999987995</c:v>
                </c:pt>
                <c:pt idx="584">
                  <c:v>0.84999999999987996</c:v>
                </c:pt>
                <c:pt idx="585">
                  <c:v>0.85999999999987997</c:v>
                </c:pt>
                <c:pt idx="586">
                  <c:v>0.86999999999986999</c:v>
                </c:pt>
                <c:pt idx="587">
                  <c:v>0.87999999999987</c:v>
                </c:pt>
                <c:pt idx="588">
                  <c:v>0.88999999999987001</c:v>
                </c:pt>
                <c:pt idx="589">
                  <c:v>0.89999999999987002</c:v>
                </c:pt>
                <c:pt idx="590">
                  <c:v>0.90999999999987002</c:v>
                </c:pt>
                <c:pt idx="591">
                  <c:v>0.91999999999987003</c:v>
                </c:pt>
                <c:pt idx="592">
                  <c:v>0.92999999999987004</c:v>
                </c:pt>
                <c:pt idx="593">
                  <c:v>0.93999999999987005</c:v>
                </c:pt>
                <c:pt idx="594">
                  <c:v>0.94999999999986995</c:v>
                </c:pt>
                <c:pt idx="595">
                  <c:v>0.95999999999986996</c:v>
                </c:pt>
                <c:pt idx="596">
                  <c:v>0.96999999999986997</c:v>
                </c:pt>
                <c:pt idx="597">
                  <c:v>0.97999999999986998</c:v>
                </c:pt>
                <c:pt idx="598">
                  <c:v>0.98999999999986998</c:v>
                </c:pt>
                <c:pt idx="599">
                  <c:v>0.99999999999986999</c:v>
                </c:pt>
                <c:pt idx="600">
                  <c:v>1.0099999999998699</c:v>
                </c:pt>
                <c:pt idx="601">
                  <c:v>1.0199999999998699</c:v>
                </c:pt>
                <c:pt idx="602">
                  <c:v>1.0299999999998699</c:v>
                </c:pt>
                <c:pt idx="603">
                  <c:v>1.0399999999998699</c:v>
                </c:pt>
                <c:pt idx="604">
                  <c:v>1.0499999999998699</c:v>
                </c:pt>
                <c:pt idx="605">
                  <c:v>1.0599999999998699</c:v>
                </c:pt>
                <c:pt idx="606">
                  <c:v>1.0699999999998699</c:v>
                </c:pt>
                <c:pt idx="607">
                  <c:v>1.07999999999987</c:v>
                </c:pt>
                <c:pt idx="608">
                  <c:v>1.08999999999987</c:v>
                </c:pt>
                <c:pt idx="609">
                  <c:v>1.09999999999987</c:v>
                </c:pt>
                <c:pt idx="610">
                  <c:v>1.10999999999987</c:v>
                </c:pt>
                <c:pt idx="611">
                  <c:v>1.11999999999987</c:v>
                </c:pt>
                <c:pt idx="612">
                  <c:v>1.12999999999987</c:v>
                </c:pt>
                <c:pt idx="613">
                  <c:v>1.13999999999987</c:v>
                </c:pt>
                <c:pt idx="614">
                  <c:v>1.14999999999987</c:v>
                </c:pt>
                <c:pt idx="615">
                  <c:v>1.15999999999987</c:v>
                </c:pt>
                <c:pt idx="616">
                  <c:v>1.16999999999987</c:v>
                </c:pt>
                <c:pt idx="617">
                  <c:v>1.17999999999987</c:v>
                </c:pt>
                <c:pt idx="618">
                  <c:v>1.1899999999998701</c:v>
                </c:pt>
                <c:pt idx="619">
                  <c:v>1.1999999999998701</c:v>
                </c:pt>
                <c:pt idx="620">
                  <c:v>1.2099999999998701</c:v>
                </c:pt>
                <c:pt idx="621">
                  <c:v>1.2199999999998701</c:v>
                </c:pt>
                <c:pt idx="622">
                  <c:v>1.2299999999998701</c:v>
                </c:pt>
                <c:pt idx="623">
                  <c:v>1.2399999999998701</c:v>
                </c:pt>
                <c:pt idx="624">
                  <c:v>1.2499999999998701</c:v>
                </c:pt>
                <c:pt idx="625">
                  <c:v>1.2599999999998699</c:v>
                </c:pt>
                <c:pt idx="626">
                  <c:v>1.2699999999998699</c:v>
                </c:pt>
                <c:pt idx="627">
                  <c:v>1.2799999999998699</c:v>
                </c:pt>
                <c:pt idx="628">
                  <c:v>1.2899999999998699</c:v>
                </c:pt>
                <c:pt idx="629">
                  <c:v>1.2999999999998699</c:v>
                </c:pt>
                <c:pt idx="630">
                  <c:v>1.3099999999998699</c:v>
                </c:pt>
                <c:pt idx="631">
                  <c:v>1.3199999999998699</c:v>
                </c:pt>
                <c:pt idx="632">
                  <c:v>1.32999999999987</c:v>
                </c:pt>
                <c:pt idx="633">
                  <c:v>1.33999999999986</c:v>
                </c:pt>
                <c:pt idx="634">
                  <c:v>1.34999999999986</c:v>
                </c:pt>
                <c:pt idx="635">
                  <c:v>1.35999999999986</c:v>
                </c:pt>
                <c:pt idx="636">
                  <c:v>1.36999999999986</c:v>
                </c:pt>
                <c:pt idx="637">
                  <c:v>1.37999999999986</c:v>
                </c:pt>
                <c:pt idx="638">
                  <c:v>1.38999999999986</c:v>
                </c:pt>
                <c:pt idx="639">
                  <c:v>1.39999999999986</c:v>
                </c:pt>
                <c:pt idx="640">
                  <c:v>1.40999999999986</c:v>
                </c:pt>
                <c:pt idx="641">
                  <c:v>1.41999999999986</c:v>
                </c:pt>
                <c:pt idx="642">
                  <c:v>1.42999999999986</c:v>
                </c:pt>
                <c:pt idx="643">
                  <c:v>1.4399999999998601</c:v>
                </c:pt>
                <c:pt idx="644">
                  <c:v>1.4499999999998601</c:v>
                </c:pt>
                <c:pt idx="645">
                  <c:v>1.4599999999998601</c:v>
                </c:pt>
                <c:pt idx="646">
                  <c:v>1.4699999999998601</c:v>
                </c:pt>
                <c:pt idx="647">
                  <c:v>1.4799999999998601</c:v>
                </c:pt>
                <c:pt idx="648">
                  <c:v>1.4899999999998601</c:v>
                </c:pt>
                <c:pt idx="649">
                  <c:v>1.4999999999998599</c:v>
                </c:pt>
                <c:pt idx="650">
                  <c:v>1.5099999999998599</c:v>
                </c:pt>
                <c:pt idx="651">
                  <c:v>1.5199999999998599</c:v>
                </c:pt>
                <c:pt idx="652">
                  <c:v>1.5299999999998599</c:v>
                </c:pt>
                <c:pt idx="653">
                  <c:v>1.5399999999998599</c:v>
                </c:pt>
                <c:pt idx="654">
                  <c:v>1.5499999999998599</c:v>
                </c:pt>
                <c:pt idx="655">
                  <c:v>1.5599999999998599</c:v>
                </c:pt>
                <c:pt idx="656">
                  <c:v>1.56999999999986</c:v>
                </c:pt>
                <c:pt idx="657">
                  <c:v>1.57999999999986</c:v>
                </c:pt>
                <c:pt idx="658">
                  <c:v>1.58999999999986</c:v>
                </c:pt>
                <c:pt idx="659">
                  <c:v>1.59999999999986</c:v>
                </c:pt>
                <c:pt idx="660">
                  <c:v>1.60999999999986</c:v>
                </c:pt>
                <c:pt idx="661">
                  <c:v>1.61999999999986</c:v>
                </c:pt>
                <c:pt idx="662">
                  <c:v>1.62999999999986</c:v>
                </c:pt>
                <c:pt idx="663">
                  <c:v>1.63999999999986</c:v>
                </c:pt>
                <c:pt idx="664">
                  <c:v>1.64999999999986</c:v>
                </c:pt>
                <c:pt idx="665">
                  <c:v>1.65999999999986</c:v>
                </c:pt>
                <c:pt idx="666">
                  <c:v>1.66999999999986</c:v>
                </c:pt>
                <c:pt idx="667">
                  <c:v>1.67999999999986</c:v>
                </c:pt>
                <c:pt idx="668">
                  <c:v>1.6899999999998601</c:v>
                </c:pt>
                <c:pt idx="669">
                  <c:v>1.6999999999998601</c:v>
                </c:pt>
                <c:pt idx="670">
                  <c:v>1.7099999999998601</c:v>
                </c:pt>
                <c:pt idx="671">
                  <c:v>1.7199999999998601</c:v>
                </c:pt>
                <c:pt idx="672">
                  <c:v>1.7299999999998601</c:v>
                </c:pt>
                <c:pt idx="673">
                  <c:v>1.7399999999998601</c:v>
                </c:pt>
                <c:pt idx="674">
                  <c:v>1.7499999999998599</c:v>
                </c:pt>
                <c:pt idx="675">
                  <c:v>1.7599999999998599</c:v>
                </c:pt>
                <c:pt idx="676">
                  <c:v>1.7699999999998599</c:v>
                </c:pt>
                <c:pt idx="677">
                  <c:v>1.7799999999998599</c:v>
                </c:pt>
                <c:pt idx="678">
                  <c:v>1.7899999999998599</c:v>
                </c:pt>
                <c:pt idx="679">
                  <c:v>1.7999999999998599</c:v>
                </c:pt>
                <c:pt idx="680">
                  <c:v>1.80999999999985</c:v>
                </c:pt>
                <c:pt idx="681">
                  <c:v>1.81999999999985</c:v>
                </c:pt>
                <c:pt idx="682">
                  <c:v>1.82999999999985</c:v>
                </c:pt>
                <c:pt idx="683">
                  <c:v>1.83999999999985</c:v>
                </c:pt>
                <c:pt idx="684">
                  <c:v>1.84999999999985</c:v>
                </c:pt>
                <c:pt idx="685">
                  <c:v>1.85999999999985</c:v>
                </c:pt>
                <c:pt idx="686">
                  <c:v>1.86999999999985</c:v>
                </c:pt>
                <c:pt idx="687">
                  <c:v>1.87999999999985</c:v>
                </c:pt>
                <c:pt idx="688">
                  <c:v>1.88999999999985</c:v>
                </c:pt>
                <c:pt idx="689">
                  <c:v>1.89999999999985</c:v>
                </c:pt>
                <c:pt idx="690">
                  <c:v>1.90999999999985</c:v>
                </c:pt>
                <c:pt idx="691">
                  <c:v>1.91999999999985</c:v>
                </c:pt>
                <c:pt idx="692">
                  <c:v>1.9299999999998501</c:v>
                </c:pt>
                <c:pt idx="693">
                  <c:v>1.9399999999998501</c:v>
                </c:pt>
                <c:pt idx="694">
                  <c:v>1.9499999999998501</c:v>
                </c:pt>
                <c:pt idx="695">
                  <c:v>1.9599999999998501</c:v>
                </c:pt>
                <c:pt idx="696">
                  <c:v>1.9699999999998501</c:v>
                </c:pt>
                <c:pt idx="697">
                  <c:v>1.9799999999998501</c:v>
                </c:pt>
                <c:pt idx="698">
                  <c:v>1.9899999999998501</c:v>
                </c:pt>
                <c:pt idx="699">
                  <c:v>1.9999999999998499</c:v>
                </c:pt>
                <c:pt idx="700">
                  <c:v>2.0099999999998501</c:v>
                </c:pt>
                <c:pt idx="701">
                  <c:v>2.0199999999998499</c:v>
                </c:pt>
                <c:pt idx="702">
                  <c:v>2.0299999999998501</c:v>
                </c:pt>
                <c:pt idx="703">
                  <c:v>2.0399999999998499</c:v>
                </c:pt>
                <c:pt idx="704">
                  <c:v>2.0499999999998502</c:v>
                </c:pt>
                <c:pt idx="705">
                  <c:v>2.05999999999985</c:v>
                </c:pt>
                <c:pt idx="706">
                  <c:v>2.0699999999998502</c:v>
                </c:pt>
                <c:pt idx="707">
                  <c:v>2.07999999999985</c:v>
                </c:pt>
                <c:pt idx="708">
                  <c:v>2.0899999999998502</c:v>
                </c:pt>
                <c:pt idx="709">
                  <c:v>2.09999999999985</c:v>
                </c:pt>
                <c:pt idx="710">
                  <c:v>2.1099999999998502</c:v>
                </c:pt>
                <c:pt idx="711">
                  <c:v>2.11999999999985</c:v>
                </c:pt>
                <c:pt idx="712">
                  <c:v>2.1299999999998498</c:v>
                </c:pt>
                <c:pt idx="713">
                  <c:v>2.13999999999985</c:v>
                </c:pt>
                <c:pt idx="714">
                  <c:v>2.1499999999998498</c:v>
                </c:pt>
                <c:pt idx="715">
                  <c:v>2.15999999999985</c:v>
                </c:pt>
                <c:pt idx="716">
                  <c:v>2.1699999999998498</c:v>
                </c:pt>
                <c:pt idx="717">
                  <c:v>2.1799999999998501</c:v>
                </c:pt>
                <c:pt idx="718">
                  <c:v>2.1899999999998498</c:v>
                </c:pt>
                <c:pt idx="719">
                  <c:v>2.1999999999998501</c:v>
                </c:pt>
                <c:pt idx="720">
                  <c:v>2.2099999999998499</c:v>
                </c:pt>
                <c:pt idx="721">
                  <c:v>2.2199999999998501</c:v>
                </c:pt>
                <c:pt idx="722">
                  <c:v>2.2299999999998499</c:v>
                </c:pt>
                <c:pt idx="723">
                  <c:v>2.2399999999998501</c:v>
                </c:pt>
                <c:pt idx="724">
                  <c:v>2.2499999999998499</c:v>
                </c:pt>
                <c:pt idx="725">
                  <c:v>2.2599999999998501</c:v>
                </c:pt>
                <c:pt idx="726">
                  <c:v>2.2699999999998499</c:v>
                </c:pt>
                <c:pt idx="727">
                  <c:v>2.2799999999998501</c:v>
                </c:pt>
                <c:pt idx="728">
                  <c:v>2.2899999999998499</c:v>
                </c:pt>
                <c:pt idx="729">
                  <c:v>2.2999999999998502</c:v>
                </c:pt>
                <c:pt idx="730">
                  <c:v>2.30999999999985</c:v>
                </c:pt>
                <c:pt idx="731">
                  <c:v>2.3199999999998502</c:v>
                </c:pt>
                <c:pt idx="732">
                  <c:v>2.32999999999985</c:v>
                </c:pt>
                <c:pt idx="733">
                  <c:v>2.3399999999998502</c:v>
                </c:pt>
                <c:pt idx="734">
                  <c:v>2.34999999999985</c:v>
                </c:pt>
                <c:pt idx="735">
                  <c:v>2.3599999999998502</c:v>
                </c:pt>
                <c:pt idx="736">
                  <c:v>2.36999999999985</c:v>
                </c:pt>
                <c:pt idx="737">
                  <c:v>2.3799999999998498</c:v>
                </c:pt>
                <c:pt idx="738">
                  <c:v>2.38999999999985</c:v>
                </c:pt>
                <c:pt idx="739">
                  <c:v>2.3999999999998498</c:v>
                </c:pt>
                <c:pt idx="740">
                  <c:v>2.40999999999985</c:v>
                </c:pt>
                <c:pt idx="741">
                  <c:v>2.4199999999998498</c:v>
                </c:pt>
                <c:pt idx="742">
                  <c:v>2.4299999999998501</c:v>
                </c:pt>
                <c:pt idx="743">
                  <c:v>2.4399999999998498</c:v>
                </c:pt>
                <c:pt idx="744">
                  <c:v>2.4499999999998501</c:v>
                </c:pt>
                <c:pt idx="745">
                  <c:v>2.4599999999998499</c:v>
                </c:pt>
                <c:pt idx="746">
                  <c:v>2.4699999999998501</c:v>
                </c:pt>
                <c:pt idx="747">
                  <c:v>2.4799999999998499</c:v>
                </c:pt>
                <c:pt idx="748">
                  <c:v>2.4899999999998501</c:v>
                </c:pt>
                <c:pt idx="749">
                  <c:v>2.4999999999998499</c:v>
                </c:pt>
                <c:pt idx="750">
                  <c:v>2.5099999999998501</c:v>
                </c:pt>
                <c:pt idx="751">
                  <c:v>2.5199999999998499</c:v>
                </c:pt>
                <c:pt idx="752">
                  <c:v>2.5299999999998501</c:v>
                </c:pt>
                <c:pt idx="753">
                  <c:v>2.5399999999998499</c:v>
                </c:pt>
                <c:pt idx="754">
                  <c:v>2.5499999999998502</c:v>
                </c:pt>
                <c:pt idx="755">
                  <c:v>2.55999999999985</c:v>
                </c:pt>
                <c:pt idx="756">
                  <c:v>2.5699999999998502</c:v>
                </c:pt>
                <c:pt idx="757">
                  <c:v>2.57999999999985</c:v>
                </c:pt>
                <c:pt idx="758">
                  <c:v>2.5899999999998502</c:v>
                </c:pt>
                <c:pt idx="759">
                  <c:v>2.59999999999985</c:v>
                </c:pt>
                <c:pt idx="760">
                  <c:v>2.6099999999998502</c:v>
                </c:pt>
                <c:pt idx="761">
                  <c:v>2.61999999999985</c:v>
                </c:pt>
                <c:pt idx="762">
                  <c:v>2.6299999999998498</c:v>
                </c:pt>
                <c:pt idx="763">
                  <c:v>2.63999999999985</c:v>
                </c:pt>
                <c:pt idx="764">
                  <c:v>2.6499999999998498</c:v>
                </c:pt>
                <c:pt idx="765">
                  <c:v>2.65999999999985</c:v>
                </c:pt>
                <c:pt idx="766">
                  <c:v>2.6699999999998498</c:v>
                </c:pt>
                <c:pt idx="767">
                  <c:v>2.6799999999998501</c:v>
                </c:pt>
                <c:pt idx="768">
                  <c:v>2.6899999999998498</c:v>
                </c:pt>
                <c:pt idx="769">
                  <c:v>2.6999999999998501</c:v>
                </c:pt>
                <c:pt idx="770">
                  <c:v>2.7099999999998499</c:v>
                </c:pt>
                <c:pt idx="771">
                  <c:v>2.7199999999998501</c:v>
                </c:pt>
                <c:pt idx="772">
                  <c:v>2.7299999999998499</c:v>
                </c:pt>
                <c:pt idx="773">
                  <c:v>2.7399999999998501</c:v>
                </c:pt>
                <c:pt idx="774">
                  <c:v>2.7499999999998499</c:v>
                </c:pt>
                <c:pt idx="775">
                  <c:v>2.7599999999998501</c:v>
                </c:pt>
                <c:pt idx="776">
                  <c:v>2.7699999999998499</c:v>
                </c:pt>
                <c:pt idx="777">
                  <c:v>2.7799999999998501</c:v>
                </c:pt>
                <c:pt idx="778">
                  <c:v>2.7899999999998499</c:v>
                </c:pt>
                <c:pt idx="779">
                  <c:v>2.7999999999998502</c:v>
                </c:pt>
                <c:pt idx="780">
                  <c:v>2.80999999999985</c:v>
                </c:pt>
                <c:pt idx="781">
                  <c:v>2.8199999999998502</c:v>
                </c:pt>
                <c:pt idx="782">
                  <c:v>2.82999999999985</c:v>
                </c:pt>
                <c:pt idx="783">
                  <c:v>2.8399999999998502</c:v>
                </c:pt>
                <c:pt idx="784">
                  <c:v>2.84999999999985</c:v>
                </c:pt>
                <c:pt idx="785">
                  <c:v>2.8599999999998502</c:v>
                </c:pt>
                <c:pt idx="786">
                  <c:v>2.86999999999985</c:v>
                </c:pt>
                <c:pt idx="787">
                  <c:v>2.8799999999998498</c:v>
                </c:pt>
                <c:pt idx="788">
                  <c:v>2.88999999999985</c:v>
                </c:pt>
                <c:pt idx="789">
                  <c:v>2.8999999999998498</c:v>
                </c:pt>
                <c:pt idx="790">
                  <c:v>2.90999999999985</c:v>
                </c:pt>
                <c:pt idx="791">
                  <c:v>2.9199999999998498</c:v>
                </c:pt>
                <c:pt idx="792">
                  <c:v>2.9299999999998501</c:v>
                </c:pt>
                <c:pt idx="793">
                  <c:v>2.9399999999998498</c:v>
                </c:pt>
                <c:pt idx="794">
                  <c:v>2.9499999999998501</c:v>
                </c:pt>
                <c:pt idx="795">
                  <c:v>2.9599999999998499</c:v>
                </c:pt>
                <c:pt idx="796">
                  <c:v>2.9699999999998501</c:v>
                </c:pt>
                <c:pt idx="797">
                  <c:v>2.9799999999998499</c:v>
                </c:pt>
                <c:pt idx="798">
                  <c:v>2.9899999999998501</c:v>
                </c:pt>
                <c:pt idx="799">
                  <c:v>2.9999999999998499</c:v>
                </c:pt>
                <c:pt idx="800">
                  <c:v>3.0099999999998501</c:v>
                </c:pt>
                <c:pt idx="801">
                  <c:v>3.0199999999998499</c:v>
                </c:pt>
                <c:pt idx="802">
                  <c:v>3.0299999999998501</c:v>
                </c:pt>
                <c:pt idx="803">
                  <c:v>3.0399999999998499</c:v>
                </c:pt>
                <c:pt idx="804">
                  <c:v>3.0499999999998502</c:v>
                </c:pt>
                <c:pt idx="805">
                  <c:v>3.05999999999985</c:v>
                </c:pt>
                <c:pt idx="806">
                  <c:v>3.0699999999998502</c:v>
                </c:pt>
                <c:pt idx="807">
                  <c:v>3.07999999999985</c:v>
                </c:pt>
                <c:pt idx="808">
                  <c:v>3.0899999999998502</c:v>
                </c:pt>
                <c:pt idx="809">
                  <c:v>3.09999999999985</c:v>
                </c:pt>
                <c:pt idx="810">
                  <c:v>3.1099999999998502</c:v>
                </c:pt>
                <c:pt idx="811">
                  <c:v>3.11999999999985</c:v>
                </c:pt>
                <c:pt idx="812">
                  <c:v>3.1299999999998498</c:v>
                </c:pt>
                <c:pt idx="813">
                  <c:v>3.13999999999985</c:v>
                </c:pt>
                <c:pt idx="814">
                  <c:v>3.1499999999998498</c:v>
                </c:pt>
                <c:pt idx="815">
                  <c:v>3.15999999999985</c:v>
                </c:pt>
                <c:pt idx="816">
                  <c:v>3.1699999999998498</c:v>
                </c:pt>
                <c:pt idx="817">
                  <c:v>3.1799999999998501</c:v>
                </c:pt>
                <c:pt idx="818">
                  <c:v>3.1899999999998498</c:v>
                </c:pt>
                <c:pt idx="819">
                  <c:v>3.1999999999998501</c:v>
                </c:pt>
                <c:pt idx="820">
                  <c:v>3.2099999999998499</c:v>
                </c:pt>
                <c:pt idx="821">
                  <c:v>3.2199999999998501</c:v>
                </c:pt>
                <c:pt idx="822">
                  <c:v>3.2299999999998499</c:v>
                </c:pt>
                <c:pt idx="823">
                  <c:v>3.2399999999998501</c:v>
                </c:pt>
                <c:pt idx="824">
                  <c:v>3.2499999999998499</c:v>
                </c:pt>
                <c:pt idx="825">
                  <c:v>3.2599999999998501</c:v>
                </c:pt>
                <c:pt idx="826">
                  <c:v>3.2699999999998499</c:v>
                </c:pt>
                <c:pt idx="827">
                  <c:v>3.2799999999998501</c:v>
                </c:pt>
                <c:pt idx="828">
                  <c:v>3.2899999999998499</c:v>
                </c:pt>
                <c:pt idx="829">
                  <c:v>3.2999999999998502</c:v>
                </c:pt>
                <c:pt idx="830">
                  <c:v>3.30999999999985</c:v>
                </c:pt>
                <c:pt idx="831">
                  <c:v>3.3199999999998502</c:v>
                </c:pt>
                <c:pt idx="832">
                  <c:v>3.32999999999985</c:v>
                </c:pt>
                <c:pt idx="833">
                  <c:v>3.3399999999998502</c:v>
                </c:pt>
                <c:pt idx="834">
                  <c:v>3.34999999999985</c:v>
                </c:pt>
                <c:pt idx="835">
                  <c:v>3.3599999999998502</c:v>
                </c:pt>
                <c:pt idx="836">
                  <c:v>3.36999999999985</c:v>
                </c:pt>
                <c:pt idx="837">
                  <c:v>3.3799999999998498</c:v>
                </c:pt>
                <c:pt idx="838">
                  <c:v>3.38999999999985</c:v>
                </c:pt>
                <c:pt idx="839">
                  <c:v>3.3999999999998498</c:v>
                </c:pt>
                <c:pt idx="840">
                  <c:v>3.40999999999985</c:v>
                </c:pt>
                <c:pt idx="841">
                  <c:v>3.4199999999998498</c:v>
                </c:pt>
                <c:pt idx="842">
                  <c:v>3.4299999999998501</c:v>
                </c:pt>
                <c:pt idx="843">
                  <c:v>3.4399999999998498</c:v>
                </c:pt>
                <c:pt idx="844">
                  <c:v>3.4499999999998501</c:v>
                </c:pt>
                <c:pt idx="845">
                  <c:v>3.4599999999998499</c:v>
                </c:pt>
                <c:pt idx="846">
                  <c:v>3.4699999999998501</c:v>
                </c:pt>
                <c:pt idx="847">
                  <c:v>3.4799999999998499</c:v>
                </c:pt>
                <c:pt idx="848">
                  <c:v>3.4899999999998501</c:v>
                </c:pt>
                <c:pt idx="849">
                  <c:v>3.4999999999998499</c:v>
                </c:pt>
                <c:pt idx="850">
                  <c:v>3.5099999999998501</c:v>
                </c:pt>
                <c:pt idx="851">
                  <c:v>3.5199999999998499</c:v>
                </c:pt>
                <c:pt idx="852">
                  <c:v>3.5299999999998501</c:v>
                </c:pt>
                <c:pt idx="853">
                  <c:v>3.5399999999998499</c:v>
                </c:pt>
                <c:pt idx="854">
                  <c:v>3.5499999999998502</c:v>
                </c:pt>
                <c:pt idx="855">
                  <c:v>3.55999999999985</c:v>
                </c:pt>
                <c:pt idx="856">
                  <c:v>3.5699999999998502</c:v>
                </c:pt>
                <c:pt idx="857">
                  <c:v>3.57999999999985</c:v>
                </c:pt>
                <c:pt idx="858">
                  <c:v>3.5899999999998502</c:v>
                </c:pt>
                <c:pt idx="859">
                  <c:v>3.59999999999985</c:v>
                </c:pt>
                <c:pt idx="860">
                  <c:v>3.6099999999998502</c:v>
                </c:pt>
                <c:pt idx="861">
                  <c:v>3.61999999999985</c:v>
                </c:pt>
                <c:pt idx="862">
                  <c:v>3.6299999999998498</c:v>
                </c:pt>
                <c:pt idx="863">
                  <c:v>3.63999999999985</c:v>
                </c:pt>
                <c:pt idx="864">
                  <c:v>3.6499999999998498</c:v>
                </c:pt>
                <c:pt idx="865">
                  <c:v>3.65999999999985</c:v>
                </c:pt>
                <c:pt idx="866">
                  <c:v>3.6699999999998498</c:v>
                </c:pt>
                <c:pt idx="867">
                  <c:v>3.6799999999998501</c:v>
                </c:pt>
                <c:pt idx="868">
                  <c:v>3.6899999999998498</c:v>
                </c:pt>
                <c:pt idx="869">
                  <c:v>3.6999999999998501</c:v>
                </c:pt>
                <c:pt idx="870">
                  <c:v>3.7099999999998499</c:v>
                </c:pt>
                <c:pt idx="871">
                  <c:v>3.7199999999998501</c:v>
                </c:pt>
                <c:pt idx="872">
                  <c:v>3.7299999999998499</c:v>
                </c:pt>
                <c:pt idx="873">
                  <c:v>3.7399999999998501</c:v>
                </c:pt>
                <c:pt idx="874">
                  <c:v>3.7499999999998499</c:v>
                </c:pt>
                <c:pt idx="875">
                  <c:v>3.7599999999998501</c:v>
                </c:pt>
                <c:pt idx="876">
                  <c:v>3.7699999999998499</c:v>
                </c:pt>
                <c:pt idx="877">
                  <c:v>3.7799999999998501</c:v>
                </c:pt>
                <c:pt idx="878">
                  <c:v>3.7899999999998499</c:v>
                </c:pt>
                <c:pt idx="879">
                  <c:v>3.7999999999998502</c:v>
                </c:pt>
                <c:pt idx="880">
                  <c:v>3.80999999999985</c:v>
                </c:pt>
                <c:pt idx="881">
                  <c:v>3.8199999999998502</c:v>
                </c:pt>
                <c:pt idx="882">
                  <c:v>3.82999999999985</c:v>
                </c:pt>
                <c:pt idx="883">
                  <c:v>3.8399999999998502</c:v>
                </c:pt>
                <c:pt idx="884">
                  <c:v>3.84999999999985</c:v>
                </c:pt>
                <c:pt idx="885">
                  <c:v>3.8599999999998502</c:v>
                </c:pt>
                <c:pt idx="886">
                  <c:v>3.86999999999985</c:v>
                </c:pt>
                <c:pt idx="887">
                  <c:v>3.8799999999998498</c:v>
                </c:pt>
                <c:pt idx="888">
                  <c:v>3.88999999999985</c:v>
                </c:pt>
                <c:pt idx="889">
                  <c:v>3.8999999999998498</c:v>
                </c:pt>
                <c:pt idx="890">
                  <c:v>3.90999999999985</c:v>
                </c:pt>
                <c:pt idx="891">
                  <c:v>3.9199999999998498</c:v>
                </c:pt>
                <c:pt idx="892">
                  <c:v>3.9299999999998501</c:v>
                </c:pt>
                <c:pt idx="893">
                  <c:v>3.9399999999998498</c:v>
                </c:pt>
                <c:pt idx="894">
                  <c:v>3.9499999999998501</c:v>
                </c:pt>
                <c:pt idx="895">
                  <c:v>3.9599999999998499</c:v>
                </c:pt>
                <c:pt idx="896">
                  <c:v>3.9699999999998501</c:v>
                </c:pt>
                <c:pt idx="897">
                  <c:v>3.9799999999998499</c:v>
                </c:pt>
                <c:pt idx="898">
                  <c:v>3.9899999999998501</c:v>
                </c:pt>
                <c:pt idx="899">
                  <c:v>3.9999999999998499</c:v>
                </c:pt>
                <c:pt idx="900">
                  <c:v>4.0099999999998497</c:v>
                </c:pt>
                <c:pt idx="901">
                  <c:v>4.0199999999998504</c:v>
                </c:pt>
                <c:pt idx="902">
                  <c:v>4.0299999999998501</c:v>
                </c:pt>
                <c:pt idx="903">
                  <c:v>4.0399999999998499</c:v>
                </c:pt>
                <c:pt idx="904">
                  <c:v>4.0499999999998497</c:v>
                </c:pt>
                <c:pt idx="905">
                  <c:v>4.0599999999998504</c:v>
                </c:pt>
                <c:pt idx="906">
                  <c:v>4.0699999999998502</c:v>
                </c:pt>
                <c:pt idx="907">
                  <c:v>4.07999999999985</c:v>
                </c:pt>
                <c:pt idx="908">
                  <c:v>4.0899999999998498</c:v>
                </c:pt>
                <c:pt idx="909">
                  <c:v>4.0999999999998504</c:v>
                </c:pt>
                <c:pt idx="910">
                  <c:v>4.1099999999998502</c:v>
                </c:pt>
                <c:pt idx="911">
                  <c:v>4.11999999999985</c:v>
                </c:pt>
                <c:pt idx="912">
                  <c:v>4.1299999999998498</c:v>
                </c:pt>
                <c:pt idx="913">
                  <c:v>4.1399999999998496</c:v>
                </c:pt>
                <c:pt idx="914">
                  <c:v>4.1499999999998503</c:v>
                </c:pt>
                <c:pt idx="915">
                  <c:v>4.15999999999985</c:v>
                </c:pt>
                <c:pt idx="916">
                  <c:v>4.1699999999998498</c:v>
                </c:pt>
                <c:pt idx="917">
                  <c:v>4.1799999999998496</c:v>
                </c:pt>
                <c:pt idx="918">
                  <c:v>4.1899999999998503</c:v>
                </c:pt>
                <c:pt idx="919">
                  <c:v>4.1999999999998501</c:v>
                </c:pt>
                <c:pt idx="920">
                  <c:v>4.2099999999998499</c:v>
                </c:pt>
                <c:pt idx="921">
                  <c:v>4.2199999999998496</c:v>
                </c:pt>
                <c:pt idx="922">
                  <c:v>4.2299999999998503</c:v>
                </c:pt>
                <c:pt idx="923">
                  <c:v>4.2399999999998501</c:v>
                </c:pt>
                <c:pt idx="924">
                  <c:v>4.2499999999998499</c:v>
                </c:pt>
                <c:pt idx="925">
                  <c:v>4.2599999999998497</c:v>
                </c:pt>
                <c:pt idx="926">
                  <c:v>4.2699999999998504</c:v>
                </c:pt>
                <c:pt idx="927">
                  <c:v>4.2799999999998501</c:v>
                </c:pt>
                <c:pt idx="928">
                  <c:v>4.2899999999998499</c:v>
                </c:pt>
                <c:pt idx="929">
                  <c:v>4.2999999999998497</c:v>
                </c:pt>
                <c:pt idx="930">
                  <c:v>4.3099999999998504</c:v>
                </c:pt>
                <c:pt idx="931">
                  <c:v>4.3199999999998502</c:v>
                </c:pt>
                <c:pt idx="932">
                  <c:v>4.32999999999985</c:v>
                </c:pt>
                <c:pt idx="933">
                  <c:v>4.3399999999998498</c:v>
                </c:pt>
                <c:pt idx="934">
                  <c:v>4.3499999999998504</c:v>
                </c:pt>
                <c:pt idx="935">
                  <c:v>4.3599999999998502</c:v>
                </c:pt>
                <c:pt idx="936">
                  <c:v>4.36999999999985</c:v>
                </c:pt>
                <c:pt idx="937">
                  <c:v>4.3799999999998498</c:v>
                </c:pt>
                <c:pt idx="938">
                  <c:v>4.3899999999998496</c:v>
                </c:pt>
                <c:pt idx="939">
                  <c:v>4.3999999999998503</c:v>
                </c:pt>
                <c:pt idx="940">
                  <c:v>4.40999999999985</c:v>
                </c:pt>
                <c:pt idx="941">
                  <c:v>4.4199999999998498</c:v>
                </c:pt>
                <c:pt idx="942">
                  <c:v>4.4299999999998496</c:v>
                </c:pt>
                <c:pt idx="943">
                  <c:v>4.4399999999998503</c:v>
                </c:pt>
                <c:pt idx="944">
                  <c:v>4.4499999999998501</c:v>
                </c:pt>
                <c:pt idx="945">
                  <c:v>4.4599999999998499</c:v>
                </c:pt>
                <c:pt idx="946">
                  <c:v>4.4699999999998496</c:v>
                </c:pt>
                <c:pt idx="947">
                  <c:v>4.4799999999998503</c:v>
                </c:pt>
                <c:pt idx="948">
                  <c:v>4.4899999999998501</c:v>
                </c:pt>
                <c:pt idx="949">
                  <c:v>4.4999999999998499</c:v>
                </c:pt>
                <c:pt idx="950">
                  <c:v>4.5099999999998497</c:v>
                </c:pt>
                <c:pt idx="951">
                  <c:v>4.5199999999998504</c:v>
                </c:pt>
                <c:pt idx="952">
                  <c:v>4.5299999999998501</c:v>
                </c:pt>
                <c:pt idx="953">
                  <c:v>4.5399999999998499</c:v>
                </c:pt>
                <c:pt idx="954">
                  <c:v>4.5499999999998497</c:v>
                </c:pt>
                <c:pt idx="955">
                  <c:v>4.5599999999998504</c:v>
                </c:pt>
                <c:pt idx="956">
                  <c:v>4.5699999999998502</c:v>
                </c:pt>
                <c:pt idx="957">
                  <c:v>4.57999999999985</c:v>
                </c:pt>
                <c:pt idx="958">
                  <c:v>4.5899999999998498</c:v>
                </c:pt>
                <c:pt idx="959">
                  <c:v>4.5999999999998504</c:v>
                </c:pt>
                <c:pt idx="960">
                  <c:v>4.6099999999998502</c:v>
                </c:pt>
                <c:pt idx="961">
                  <c:v>4.61999999999985</c:v>
                </c:pt>
                <c:pt idx="962">
                  <c:v>4.6299999999998498</c:v>
                </c:pt>
                <c:pt idx="963">
                  <c:v>4.6399999999998496</c:v>
                </c:pt>
                <c:pt idx="964">
                  <c:v>4.6499999999998503</c:v>
                </c:pt>
                <c:pt idx="965">
                  <c:v>4.65999999999985</c:v>
                </c:pt>
                <c:pt idx="966">
                  <c:v>4.6699999999998498</c:v>
                </c:pt>
                <c:pt idx="967">
                  <c:v>4.6799999999998496</c:v>
                </c:pt>
                <c:pt idx="968">
                  <c:v>4.6899999999998503</c:v>
                </c:pt>
                <c:pt idx="969">
                  <c:v>4.6999999999998501</c:v>
                </c:pt>
                <c:pt idx="970">
                  <c:v>4.7099999999998499</c:v>
                </c:pt>
                <c:pt idx="971">
                  <c:v>4.7199999999998496</c:v>
                </c:pt>
                <c:pt idx="972">
                  <c:v>4.7299999999998503</c:v>
                </c:pt>
                <c:pt idx="973">
                  <c:v>4.7399999999998501</c:v>
                </c:pt>
                <c:pt idx="974">
                  <c:v>4.7499999999998499</c:v>
                </c:pt>
                <c:pt idx="975">
                  <c:v>4.7599999999998497</c:v>
                </c:pt>
                <c:pt idx="976">
                  <c:v>4.7699999999998504</c:v>
                </c:pt>
                <c:pt idx="977">
                  <c:v>4.7799999999998501</c:v>
                </c:pt>
                <c:pt idx="978">
                  <c:v>4.7899999999998499</c:v>
                </c:pt>
                <c:pt idx="979">
                  <c:v>4.7999999999998497</c:v>
                </c:pt>
                <c:pt idx="980">
                  <c:v>4.8099999999998504</c:v>
                </c:pt>
                <c:pt idx="981">
                  <c:v>4.8199999999998502</c:v>
                </c:pt>
                <c:pt idx="982">
                  <c:v>4.82999999999985</c:v>
                </c:pt>
                <c:pt idx="983">
                  <c:v>4.8399999999998498</c:v>
                </c:pt>
                <c:pt idx="984">
                  <c:v>4.8499999999998504</c:v>
                </c:pt>
                <c:pt idx="985">
                  <c:v>4.8599999999998502</c:v>
                </c:pt>
                <c:pt idx="986">
                  <c:v>4.86999999999985</c:v>
                </c:pt>
                <c:pt idx="987">
                  <c:v>4.8799999999998498</c:v>
                </c:pt>
                <c:pt idx="988">
                  <c:v>4.8899999999998496</c:v>
                </c:pt>
                <c:pt idx="989">
                  <c:v>4.8999999999998503</c:v>
                </c:pt>
                <c:pt idx="990">
                  <c:v>4.90999999999985</c:v>
                </c:pt>
                <c:pt idx="991">
                  <c:v>4.9199999999998498</c:v>
                </c:pt>
                <c:pt idx="992">
                  <c:v>4.9299999999998496</c:v>
                </c:pt>
                <c:pt idx="993">
                  <c:v>4.9399999999998503</c:v>
                </c:pt>
                <c:pt idx="994">
                  <c:v>4.9499999999998501</c:v>
                </c:pt>
                <c:pt idx="995">
                  <c:v>4.9599999999998499</c:v>
                </c:pt>
                <c:pt idx="996">
                  <c:v>4.9699999999998496</c:v>
                </c:pt>
                <c:pt idx="997">
                  <c:v>4.9799999999998503</c:v>
                </c:pt>
                <c:pt idx="998">
                  <c:v>4.9899999999998501</c:v>
                </c:pt>
                <c:pt idx="999">
                  <c:v>4.9999999999998499</c:v>
                </c:pt>
                <c:pt idx="1000">
                  <c:v>5.0099999999998497</c:v>
                </c:pt>
                <c:pt idx="1001">
                  <c:v>5.0199999999998504</c:v>
                </c:pt>
                <c:pt idx="1002">
                  <c:v>5.0299999999998501</c:v>
                </c:pt>
                <c:pt idx="1003">
                  <c:v>5.0399999999998499</c:v>
                </c:pt>
                <c:pt idx="1004">
                  <c:v>5.0499999999998497</c:v>
                </c:pt>
                <c:pt idx="1005">
                  <c:v>5.0599999999998504</c:v>
                </c:pt>
                <c:pt idx="1006">
                  <c:v>5.0699999999998502</c:v>
                </c:pt>
                <c:pt idx="1007">
                  <c:v>5.07999999999985</c:v>
                </c:pt>
                <c:pt idx="1008">
                  <c:v>5.0899999999998498</c:v>
                </c:pt>
                <c:pt idx="1009">
                  <c:v>5.0999999999998504</c:v>
                </c:pt>
                <c:pt idx="1010">
                  <c:v>5.1099999999998502</c:v>
                </c:pt>
                <c:pt idx="1011">
                  <c:v>5.11999999999985</c:v>
                </c:pt>
                <c:pt idx="1012">
                  <c:v>5.1299999999998498</c:v>
                </c:pt>
                <c:pt idx="1013">
                  <c:v>5.1399999999998496</c:v>
                </c:pt>
                <c:pt idx="1014">
                  <c:v>5.1499999999998503</c:v>
                </c:pt>
                <c:pt idx="1015">
                  <c:v>5.15999999999985</c:v>
                </c:pt>
                <c:pt idx="1016">
                  <c:v>5.1699999999998498</c:v>
                </c:pt>
                <c:pt idx="1017">
                  <c:v>5.1799999999998496</c:v>
                </c:pt>
                <c:pt idx="1018">
                  <c:v>5.1899999999998503</c:v>
                </c:pt>
                <c:pt idx="1019">
                  <c:v>5.1999999999998501</c:v>
                </c:pt>
                <c:pt idx="1020">
                  <c:v>5.2099999999998499</c:v>
                </c:pt>
                <c:pt idx="1021">
                  <c:v>5.2199999999998496</c:v>
                </c:pt>
                <c:pt idx="1022">
                  <c:v>5.2299999999998503</c:v>
                </c:pt>
                <c:pt idx="1023">
                  <c:v>5.2399999999998501</c:v>
                </c:pt>
                <c:pt idx="1024">
                  <c:v>5.2499999999998499</c:v>
                </c:pt>
                <c:pt idx="1025">
                  <c:v>5.2599999999998497</c:v>
                </c:pt>
                <c:pt idx="1026">
                  <c:v>5.2699999999998504</c:v>
                </c:pt>
                <c:pt idx="1027">
                  <c:v>5.2799999999998501</c:v>
                </c:pt>
                <c:pt idx="1028">
                  <c:v>5.2899999999998499</c:v>
                </c:pt>
                <c:pt idx="1029">
                  <c:v>5.2999999999998497</c:v>
                </c:pt>
                <c:pt idx="1030">
                  <c:v>5.3099999999998504</c:v>
                </c:pt>
                <c:pt idx="1031">
                  <c:v>5.3199999999998502</c:v>
                </c:pt>
                <c:pt idx="1032">
                  <c:v>5.32999999999985</c:v>
                </c:pt>
                <c:pt idx="1033">
                  <c:v>5.3399999999998498</c:v>
                </c:pt>
                <c:pt idx="1034">
                  <c:v>5.3499999999998504</c:v>
                </c:pt>
                <c:pt idx="1035">
                  <c:v>5.3599999999998502</c:v>
                </c:pt>
                <c:pt idx="1036">
                  <c:v>5.36999999999985</c:v>
                </c:pt>
                <c:pt idx="1037">
                  <c:v>5.3799999999998498</c:v>
                </c:pt>
                <c:pt idx="1038">
                  <c:v>5.3899999999998496</c:v>
                </c:pt>
                <c:pt idx="1039">
                  <c:v>5.3999999999998503</c:v>
                </c:pt>
                <c:pt idx="1040">
                  <c:v>5.40999999999985</c:v>
                </c:pt>
                <c:pt idx="1041">
                  <c:v>5.4199999999998498</c:v>
                </c:pt>
                <c:pt idx="1042">
                  <c:v>5.4299999999998496</c:v>
                </c:pt>
                <c:pt idx="1043">
                  <c:v>5.4399999999998503</c:v>
                </c:pt>
                <c:pt idx="1044">
                  <c:v>5.4499999999998501</c:v>
                </c:pt>
                <c:pt idx="1045">
                  <c:v>5.4599999999998499</c:v>
                </c:pt>
                <c:pt idx="1046">
                  <c:v>5.4699999999998496</c:v>
                </c:pt>
                <c:pt idx="1047">
                  <c:v>5.4799999999998503</c:v>
                </c:pt>
                <c:pt idx="1048">
                  <c:v>5.4899999999998501</c:v>
                </c:pt>
                <c:pt idx="1049">
                  <c:v>5.4999999999998499</c:v>
                </c:pt>
              </c:numCache>
            </c:numRef>
          </c:cat>
          <c:val>
            <c:numRef>
              <c:f>'Survey with Normal Dist'!$D$16:$D$1065</c:f>
              <c:numCache>
                <c:formatCode>General</c:formatCode>
                <c:ptCount val="10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1.0311154404555184E-3</c:v>
                </c:pt>
                <c:pt idx="336">
                  <c:v>1.0481650159855221E-3</c:v>
                </c:pt>
                <c:pt idx="337">
                  <c:v>1.0653899641625761E-3</c:v>
                </c:pt>
                <c:pt idx="338">
                  <c:v>1.0827896938675405E-3</c:v>
                </c:pt>
                <c:pt idx="339">
                  <c:v>1.1003635514381591E-3</c:v>
                </c:pt>
                <c:pt idx="340">
                  <c:v>1.1181108199112971E-3</c:v>
                </c:pt>
                <c:pt idx="341">
                  <c:v>1.1360307182846641E-3</c:v>
                </c:pt>
                <c:pt idx="342">
                  <c:v>1.1541224007986517E-3</c:v>
                </c:pt>
                <c:pt idx="343">
                  <c:v>1.1723849562398983E-3</c:v>
                </c:pt>
                <c:pt idx="344">
                  <c:v>1.1908174072658567E-3</c:v>
                </c:pt>
                <c:pt idx="345">
                  <c:v>1.2094187097527673E-3</c:v>
                </c:pt>
                <c:pt idx="346">
                  <c:v>1.2281877521663973E-3</c:v>
                </c:pt>
                <c:pt idx="347">
                  <c:v>1.2471233549572747E-3</c:v>
                </c:pt>
                <c:pt idx="348">
                  <c:v>1.2662242699805482E-3</c:v>
                </c:pt>
                <c:pt idx="349">
                  <c:v>1.2854891799414375E-3</c:v>
                </c:pt>
                <c:pt idx="350">
                  <c:v>1.3049166978672255E-3</c:v>
                </c:pt>
                <c:pt idx="351">
                  <c:v>1.3245053666047918E-3</c:v>
                </c:pt>
                <c:pt idx="352">
                  <c:v>1.3442536583536668E-3</c:v>
                </c:pt>
                <c:pt idx="353">
                  <c:v>1.364159974208079E-3</c:v>
                </c:pt>
                <c:pt idx="354">
                  <c:v>1.3842226437543875E-3</c:v>
                </c:pt>
                <c:pt idx="355">
                  <c:v>1.4044399246785078E-3</c:v>
                </c:pt>
                <c:pt idx="356">
                  <c:v>1.4248100024118887E-3</c:v>
                </c:pt>
                <c:pt idx="357">
                  <c:v>1.4453309898071337E-3</c:v>
                </c:pt>
                <c:pt idx="358">
                  <c:v>1.4660009268458452E-3</c:v>
                </c:pt>
                <c:pt idx="359">
                  <c:v>1.4868177803784854E-3</c:v>
                </c:pt>
                <c:pt idx="360">
                  <c:v>1.5077794438977388E-3</c:v>
                </c:pt>
                <c:pt idx="361">
                  <c:v>1.5288837373451103E-3</c:v>
                </c:pt>
                <c:pt idx="362">
                  <c:v>1.5501284069525945E-3</c:v>
                </c:pt>
                <c:pt idx="363">
                  <c:v>1.5715111251178721E-3</c:v>
                </c:pt>
                <c:pt idx="364">
                  <c:v>1.5930294903168385E-3</c:v>
                </c:pt>
                <c:pt idx="365">
                  <c:v>1.6146810270502576E-3</c:v>
                </c:pt>
                <c:pt idx="366">
                  <c:v>1.636463185828177E-3</c:v>
                </c:pt>
                <c:pt idx="367">
                  <c:v>1.6583733431908138E-3</c:v>
                </c:pt>
                <c:pt idx="368">
                  <c:v>1.6804088017670499E-3</c:v>
                </c:pt>
                <c:pt idx="369">
                  <c:v>1.7025667903711322E-3</c:v>
                </c:pt>
                <c:pt idx="370">
                  <c:v>1.7248444641372873E-3</c:v>
                </c:pt>
                <c:pt idx="371">
                  <c:v>1.7472389046941234E-3</c:v>
                </c:pt>
                <c:pt idx="372">
                  <c:v>1.7697471203768633E-3</c:v>
                </c:pt>
                <c:pt idx="373">
                  <c:v>1.7923660464810864E-3</c:v>
                </c:pt>
                <c:pt idx="374">
                  <c:v>1.8150925455546613E-3</c:v>
                </c:pt>
                <c:pt idx="375">
                  <c:v>1.8379234077314788E-3</c:v>
                </c:pt>
                <c:pt idx="376">
                  <c:v>1.8608553511048342E-3</c:v>
                </c:pt>
                <c:pt idx="377">
                  <c:v>1.8838850221424702E-3</c:v>
                </c:pt>
                <c:pt idx="378">
                  <c:v>1.9070089961425174E-3</c:v>
                </c:pt>
                <c:pt idx="379">
                  <c:v>1.930223777730819E-3</c:v>
                </c:pt>
                <c:pt idx="380">
                  <c:v>1.95352580140018E-3</c:v>
                </c:pt>
                <c:pt idx="381">
                  <c:v>1.9769114320918185E-3</c:v>
                </c:pt>
                <c:pt idx="382">
                  <c:v>2.0003769658173132E-3</c:v>
                </c:pt>
                <c:pt idx="383">
                  <c:v>2.0239186303249723E-3</c:v>
                </c:pt>
                <c:pt idx="384">
                  <c:v>2.0475325858066856E-3</c:v>
                </c:pt>
                <c:pt idx="385">
                  <c:v>2.0712149256478518E-3</c:v>
                </c:pt>
                <c:pt idx="386">
                  <c:v>2.0949616772193702E-3</c:v>
                </c:pt>
                <c:pt idx="387">
                  <c:v>2.118768802712695E-3</c:v>
                </c:pt>
                <c:pt idx="388">
                  <c:v>2.1426322000163145E-3</c:v>
                </c:pt>
                <c:pt idx="389">
                  <c:v>2.1665477036352798E-3</c:v>
                </c:pt>
                <c:pt idx="390">
                  <c:v>2.1905110856526022E-3</c:v>
                </c:pt>
                <c:pt idx="391">
                  <c:v>2.2145180567333944E-3</c:v>
                </c:pt>
                <c:pt idx="392">
                  <c:v>2.2385642671699235E-3</c:v>
                </c:pt>
                <c:pt idx="393">
                  <c:v>2.2626453079702402E-3</c:v>
                </c:pt>
                <c:pt idx="394">
                  <c:v>2.2867567119861099E-3</c:v>
                </c:pt>
                <c:pt idx="395">
                  <c:v>2.3108939550853247E-3</c:v>
                </c:pt>
                <c:pt idx="396">
                  <c:v>2.335052457362069E-3</c:v>
                </c:pt>
                <c:pt idx="397">
                  <c:v>2.3592275843909438E-3</c:v>
                </c:pt>
                <c:pt idx="398">
                  <c:v>2.383414648517157E-3</c:v>
                </c:pt>
                <c:pt idx="399">
                  <c:v>2.4076089102022524E-3</c:v>
                </c:pt>
                <c:pt idx="400">
                  <c:v>2.4318055793736415E-3</c:v>
                </c:pt>
                <c:pt idx="401">
                  <c:v>2.4559998168612318E-3</c:v>
                </c:pt>
                <c:pt idx="402">
                  <c:v>2.4801867358370533E-3</c:v>
                </c:pt>
                <c:pt idx="403">
                  <c:v>2.5043614033079531E-3</c:v>
                </c:pt>
                <c:pt idx="404">
                  <c:v>2.5285188416437621E-3</c:v>
                </c:pt>
                <c:pt idx="405">
                  <c:v>2.5526540301425704E-3</c:v>
                </c:pt>
                <c:pt idx="406">
                  <c:v>2.5767619066331127E-3</c:v>
                </c:pt>
                <c:pt idx="407">
                  <c:v>2.6008373691135678E-3</c:v>
                </c:pt>
                <c:pt idx="408">
                  <c:v>2.6248752774254425E-3</c:v>
                </c:pt>
                <c:pt idx="409">
                  <c:v>2.6488704549618991E-3</c:v>
                </c:pt>
                <c:pt idx="410">
                  <c:v>2.6728176904129153E-3</c:v>
                </c:pt>
                <c:pt idx="411">
                  <c:v>2.6967117395393092E-3</c:v>
                </c:pt>
                <c:pt idx="412">
                  <c:v>2.7205473269838742E-3</c:v>
                </c:pt>
                <c:pt idx="413">
                  <c:v>2.7443191481119344E-3</c:v>
                </c:pt>
                <c:pt idx="414">
                  <c:v>2.7680218708838189E-3</c:v>
                </c:pt>
                <c:pt idx="415">
                  <c:v>2.7916501377570069E-3</c:v>
                </c:pt>
                <c:pt idx="416">
                  <c:v>2.8151985676186098E-3</c:v>
                </c:pt>
                <c:pt idx="417">
                  <c:v>2.8386617577444428E-3</c:v>
                </c:pt>
                <c:pt idx="418">
                  <c:v>2.8620342857883507E-3</c:v>
                </c:pt>
                <c:pt idx="419">
                  <c:v>2.8853107117948751E-3</c:v>
                </c:pt>
                <c:pt idx="420">
                  <c:v>2.9084855802402054E-3</c:v>
                </c:pt>
                <c:pt idx="421">
                  <c:v>2.9315534220957506E-3</c:v>
                </c:pt>
                <c:pt idx="422">
                  <c:v>2.9545087569163297E-3</c:v>
                </c:pt>
                <c:pt idx="423">
                  <c:v>2.9773460949495956E-3</c:v>
                </c:pt>
                <c:pt idx="424">
                  <c:v>3.0000599392686067E-3</c:v>
                </c:pt>
                <c:pt idx="425">
                  <c:v>3.022644787922163E-3</c:v>
                </c:pt>
                <c:pt idx="426">
                  <c:v>3.0450951361065681E-3</c:v>
                </c:pt>
                <c:pt idx="427">
                  <c:v>3.067405478353602E-3</c:v>
                </c:pt>
                <c:pt idx="428">
                  <c:v>3.0895703107353678E-3</c:v>
                </c:pt>
                <c:pt idx="429">
                  <c:v>3.1115841330860705E-3</c:v>
                </c:pt>
                <c:pt idx="430">
                  <c:v>3.1334414512362851E-3</c:v>
                </c:pt>
                <c:pt idx="431">
                  <c:v>3.1551367792608254E-3</c:v>
                </c:pt>
                <c:pt idx="432">
                  <c:v>3.1766646417394351E-3</c:v>
                </c:pt>
                <c:pt idx="433">
                  <c:v>3.1980195760258345E-3</c:v>
                </c:pt>
                <c:pt idx="434">
                  <c:v>3.2191961345283682E-3</c:v>
                </c:pt>
                <c:pt idx="435">
                  <c:v>3.2401888869966755E-3</c:v>
                </c:pt>
                <c:pt idx="436">
                  <c:v>3.260992422815745E-3</c:v>
                </c:pt>
                <c:pt idx="437">
                  <c:v>3.2816013533052968E-3</c:v>
                </c:pt>
                <c:pt idx="438">
                  <c:v>3.3020103140224411E-3</c:v>
                </c:pt>
                <c:pt idx="439">
                  <c:v>3.3222139670677775E-3</c:v>
                </c:pt>
                <c:pt idx="440">
                  <c:v>3.3422070033910511E-3</c:v>
                </c:pt>
                <c:pt idx="441">
                  <c:v>3.3619841450993615E-3</c:v>
                </c:pt>
                <c:pt idx="442">
                  <c:v>3.3815401477595985E-3</c:v>
                </c:pt>
                <c:pt idx="443">
                  <c:v>3.4008698027027662E-3</c:v>
                </c:pt>
                <c:pt idx="444">
                  <c:v>3.4199679393191462E-3</c:v>
                </c:pt>
                <c:pt idx="445">
                  <c:v>3.4388294273480224E-3</c:v>
                </c:pt>
                <c:pt idx="446">
                  <c:v>3.4574491791782291E-3</c:v>
                </c:pt>
                <c:pt idx="447">
                  <c:v>3.4758221520895249E-3</c:v>
                </c:pt>
                <c:pt idx="448">
                  <c:v>3.4939433505530304E-3</c:v>
                </c:pt>
                <c:pt idx="449">
                  <c:v>3.5118078284673837E-3</c:v>
                </c:pt>
                <c:pt idx="450">
                  <c:v>3.5294106914034451E-3</c:v>
                </c:pt>
                <c:pt idx="451">
                  <c:v>3.5467470988318484E-3</c:v>
                </c:pt>
                <c:pt idx="452">
                  <c:v>3.5638122663330662E-3</c:v>
                </c:pt>
                <c:pt idx="453">
                  <c:v>3.5806014677917664E-3</c:v>
                </c:pt>
                <c:pt idx="454">
                  <c:v>3.597110037572071E-3</c:v>
                </c:pt>
                <c:pt idx="455">
                  <c:v>3.613333372673555E-3</c:v>
                </c:pt>
                <c:pt idx="456">
                  <c:v>3.6292669348638174E-3</c:v>
                </c:pt>
                <c:pt idx="457">
                  <c:v>3.6449062527917353E-3</c:v>
                </c:pt>
                <c:pt idx="458">
                  <c:v>3.6602469240729074E-3</c:v>
                </c:pt>
                <c:pt idx="459">
                  <c:v>3.6752846173530584E-3</c:v>
                </c:pt>
                <c:pt idx="460">
                  <c:v>3.6900150743416349E-3</c:v>
                </c:pt>
                <c:pt idx="461">
                  <c:v>3.7044341118195323E-3</c:v>
                </c:pt>
                <c:pt idx="462">
                  <c:v>3.7185376236158474E-3</c:v>
                </c:pt>
                <c:pt idx="463">
                  <c:v>3.7323215825553757E-3</c:v>
                </c:pt>
                <c:pt idx="464">
                  <c:v>3.7457820423720256E-3</c:v>
                </c:pt>
                <c:pt idx="465">
                  <c:v>3.7589151395909237E-3</c:v>
                </c:pt>
                <c:pt idx="466">
                  <c:v>3.7717170953743828E-3</c:v>
                </c:pt>
                <c:pt idx="467">
                  <c:v>3.7841842173333973E-3</c:v>
                </c:pt>
                <c:pt idx="468">
                  <c:v>3.7963129013006136E-3</c:v>
                </c:pt>
                <c:pt idx="469">
                  <c:v>3.8080996330664973E-3</c:v>
                </c:pt>
                <c:pt idx="470">
                  <c:v>3.8195409900751986E-3</c:v>
                </c:pt>
                <c:pt idx="471">
                  <c:v>3.8306336430800614E-3</c:v>
                </c:pt>
                <c:pt idx="472">
                  <c:v>3.8413743577575543E-3</c:v>
                </c:pt>
                <c:pt idx="473">
                  <c:v>3.8517599962789029E-3</c:v>
                </c:pt>
                <c:pt idx="474">
                  <c:v>3.8617875188366457E-3</c:v>
                </c:pt>
                <c:pt idx="475">
                  <c:v>3.8714539851278373E-3</c:v>
                </c:pt>
                <c:pt idx="476">
                  <c:v>3.8807565557898438E-3</c:v>
                </c:pt>
                <c:pt idx="477">
                  <c:v>3.8896924937912303E-3</c:v>
                </c:pt>
                <c:pt idx="478">
                  <c:v>3.8982591657721888E-3</c:v>
                </c:pt>
                <c:pt idx="479">
                  <c:v>3.9064540433391692E-3</c:v>
                </c:pt>
                <c:pt idx="480">
                  <c:v>3.9142747043075521E-3</c:v>
                </c:pt>
                <c:pt idx="481">
                  <c:v>3.9217188338946385E-3</c:v>
                </c:pt>
                <c:pt idx="482">
                  <c:v>3.9287842258622363E-3</c:v>
                </c:pt>
                <c:pt idx="483">
                  <c:v>3.9354687836055113E-3</c:v>
                </c:pt>
                <c:pt idx="484">
                  <c:v>3.9417705211902687E-3</c:v>
                </c:pt>
                <c:pt idx="485">
                  <c:v>3.9476875643360554E-3</c:v>
                </c:pt>
                <c:pt idx="486">
                  <c:v>3.9532181513451947E-3</c:v>
                </c:pt>
                <c:pt idx="487">
                  <c:v>3.9583606339772537E-3</c:v>
                </c:pt>
                <c:pt idx="488">
                  <c:v>3.9631134782669997E-3</c:v>
                </c:pt>
                <c:pt idx="489">
                  <c:v>3.9674752652877898E-3</c:v>
                </c:pt>
                <c:pt idx="490">
                  <c:v>3.9714446918567292E-3</c:v>
                </c:pt>
                <c:pt idx="491">
                  <c:v>3.9750205711846509E-3</c:v>
                </c:pt>
                <c:pt idx="492">
                  <c:v>3.9782018334622582E-3</c:v>
                </c:pt>
                <c:pt idx="493">
                  <c:v>3.9809875264145145E-3</c:v>
                </c:pt>
                <c:pt idx="494">
                  <c:v>3.9833768157342409E-3</c:v>
                </c:pt>
                <c:pt idx="495">
                  <c:v>3.9853689855415819E-3</c:v>
                </c:pt>
                <c:pt idx="496">
                  <c:v>3.9869634387180164E-3</c:v>
                </c:pt>
                <c:pt idx="497">
                  <c:v>3.9881596972109468E-3</c:v>
                </c:pt>
                <c:pt idx="498">
                  <c:v>3.9889574022702878E-3</c:v>
                </c:pt>
                <c:pt idx="499">
                  <c:v>3.989356314631487E-3</c:v>
                </c:pt>
                <c:pt idx="500">
                  <c:v>3.989356314631598E-3</c:v>
                </c:pt>
                <c:pt idx="501">
                  <c:v>3.9889574022705654E-3</c:v>
                </c:pt>
                <c:pt idx="502">
                  <c:v>3.9881596972105582E-3</c:v>
                </c:pt>
                <c:pt idx="503">
                  <c:v>3.9869634387181829E-3</c:v>
                </c:pt>
                <c:pt idx="504">
                  <c:v>3.9853689855415819E-3</c:v>
                </c:pt>
                <c:pt idx="505">
                  <c:v>3.9833768157346849E-3</c:v>
                </c:pt>
                <c:pt idx="506">
                  <c:v>3.9809875264141814E-3</c:v>
                </c:pt>
                <c:pt idx="507">
                  <c:v>3.9782018334661995E-3</c:v>
                </c:pt>
                <c:pt idx="508">
                  <c:v>3.9750205711847064E-3</c:v>
                </c:pt>
                <c:pt idx="509">
                  <c:v>3.9714446918571733E-3</c:v>
                </c:pt>
                <c:pt idx="510">
                  <c:v>3.9674752652877343E-3</c:v>
                </c:pt>
                <c:pt idx="511">
                  <c:v>3.9631134782671662E-3</c:v>
                </c:pt>
                <c:pt idx="512">
                  <c:v>3.9583606339772537E-3</c:v>
                </c:pt>
                <c:pt idx="513">
                  <c:v>3.9532181513453057E-3</c:v>
                </c:pt>
                <c:pt idx="514">
                  <c:v>3.9476875643362774E-3</c:v>
                </c:pt>
                <c:pt idx="515">
                  <c:v>3.9417705211903797E-3</c:v>
                </c:pt>
                <c:pt idx="516">
                  <c:v>3.9354687836055113E-3</c:v>
                </c:pt>
                <c:pt idx="517">
                  <c:v>3.9287842258624028E-3</c:v>
                </c:pt>
                <c:pt idx="518">
                  <c:v>3.921718833894916E-3</c:v>
                </c:pt>
                <c:pt idx="519">
                  <c:v>3.9142747043076076E-3</c:v>
                </c:pt>
                <c:pt idx="520">
                  <c:v>3.9064540433393358E-3</c:v>
                </c:pt>
                <c:pt idx="521">
                  <c:v>3.8982591657724663E-3</c:v>
                </c:pt>
                <c:pt idx="522">
                  <c:v>3.8896924937912303E-3</c:v>
                </c:pt>
                <c:pt idx="523">
                  <c:v>3.8807565557901214E-3</c:v>
                </c:pt>
                <c:pt idx="524">
                  <c:v>3.8714539851280039E-3</c:v>
                </c:pt>
                <c:pt idx="525">
                  <c:v>3.8617875188369233E-3</c:v>
                </c:pt>
                <c:pt idx="526">
                  <c:v>3.8517599962790694E-3</c:v>
                </c:pt>
                <c:pt idx="527">
                  <c:v>3.8413743577577764E-3</c:v>
                </c:pt>
                <c:pt idx="528">
                  <c:v>3.8306336430803389E-3</c:v>
                </c:pt>
                <c:pt idx="529">
                  <c:v>3.8195409900754207E-3</c:v>
                </c:pt>
                <c:pt idx="530">
                  <c:v>3.8080996330667194E-3</c:v>
                </c:pt>
                <c:pt idx="531">
                  <c:v>3.7963129013008912E-3</c:v>
                </c:pt>
                <c:pt idx="532">
                  <c:v>3.7841842173336193E-3</c:v>
                </c:pt>
                <c:pt idx="533">
                  <c:v>3.7717170953747159E-3</c:v>
                </c:pt>
                <c:pt idx="534">
                  <c:v>3.7589151395912568E-3</c:v>
                </c:pt>
                <c:pt idx="535">
                  <c:v>3.7457820423723032E-3</c:v>
                </c:pt>
                <c:pt idx="536">
                  <c:v>3.7323215825555422E-3</c:v>
                </c:pt>
                <c:pt idx="537">
                  <c:v>3.7185376236161805E-3</c:v>
                </c:pt>
                <c:pt idx="538">
                  <c:v>3.7044341118197543E-3</c:v>
                </c:pt>
                <c:pt idx="539">
                  <c:v>3.6900150743383042E-3</c:v>
                </c:pt>
                <c:pt idx="540">
                  <c:v>3.675284617353447E-3</c:v>
                </c:pt>
                <c:pt idx="541">
                  <c:v>3.660246924073296E-3</c:v>
                </c:pt>
                <c:pt idx="542">
                  <c:v>3.6449062527920129E-3</c:v>
                </c:pt>
                <c:pt idx="543">
                  <c:v>3.6292669348642059E-3</c:v>
                </c:pt>
                <c:pt idx="544">
                  <c:v>3.6133333726737771E-3</c:v>
                </c:pt>
                <c:pt idx="545">
                  <c:v>3.5971100375725706E-3</c:v>
                </c:pt>
                <c:pt idx="546">
                  <c:v>3.5806014677920439E-3</c:v>
                </c:pt>
                <c:pt idx="547">
                  <c:v>3.5638122663333993E-3</c:v>
                </c:pt>
                <c:pt idx="548">
                  <c:v>3.5467470988321814E-3</c:v>
                </c:pt>
                <c:pt idx="549">
                  <c:v>3.5294106914038892E-3</c:v>
                </c:pt>
                <c:pt idx="550">
                  <c:v>3.5118078284677168E-3</c:v>
                </c:pt>
                <c:pt idx="551">
                  <c:v>3.493943350553419E-3</c:v>
                </c:pt>
                <c:pt idx="552">
                  <c:v>3.4758221520900801E-3</c:v>
                </c:pt>
                <c:pt idx="553">
                  <c:v>3.4574491791786732E-3</c:v>
                </c:pt>
                <c:pt idx="554">
                  <c:v>3.4388294273518527E-3</c:v>
                </c:pt>
                <c:pt idx="555">
                  <c:v>3.4199679393195348E-3</c:v>
                </c:pt>
                <c:pt idx="556">
                  <c:v>3.4008698027030437E-3</c:v>
                </c:pt>
                <c:pt idx="557">
                  <c:v>3.3815401477600426E-3</c:v>
                </c:pt>
                <c:pt idx="558">
                  <c:v>3.3619841450996946E-3</c:v>
                </c:pt>
                <c:pt idx="559">
                  <c:v>3.3422070033916063E-3</c:v>
                </c:pt>
                <c:pt idx="560">
                  <c:v>3.3222139670681106E-3</c:v>
                </c:pt>
                <c:pt idx="561">
                  <c:v>3.3020103140228851E-3</c:v>
                </c:pt>
                <c:pt idx="562">
                  <c:v>3.2816013533056854E-3</c:v>
                </c:pt>
                <c:pt idx="563">
                  <c:v>3.2609924228161891E-3</c:v>
                </c:pt>
                <c:pt idx="564">
                  <c:v>3.2401888869971751E-3</c:v>
                </c:pt>
                <c:pt idx="565">
                  <c:v>3.2191961345289233E-3</c:v>
                </c:pt>
                <c:pt idx="566">
                  <c:v>3.1980195760262786E-3</c:v>
                </c:pt>
                <c:pt idx="567">
                  <c:v>3.1766646417398237E-3</c:v>
                </c:pt>
                <c:pt idx="568">
                  <c:v>3.1551367792613805E-3</c:v>
                </c:pt>
                <c:pt idx="569">
                  <c:v>3.1334414512366182E-3</c:v>
                </c:pt>
                <c:pt idx="570">
                  <c:v>3.1115841330865424E-3</c:v>
                </c:pt>
                <c:pt idx="571">
                  <c:v>3.0895703107358674E-3</c:v>
                </c:pt>
                <c:pt idx="572">
                  <c:v>3.0674054783539351E-3</c:v>
                </c:pt>
                <c:pt idx="573">
                  <c:v>3.0450951361071787E-3</c:v>
                </c:pt>
                <c:pt idx="574">
                  <c:v>3.0226447879225793E-3</c:v>
                </c:pt>
                <c:pt idx="575">
                  <c:v>3.0000599392691063E-3</c:v>
                </c:pt>
                <c:pt idx="576">
                  <c:v>2.9773460949500397E-3</c:v>
                </c:pt>
                <c:pt idx="577">
                  <c:v>2.9545087569167183E-3</c:v>
                </c:pt>
                <c:pt idx="578">
                  <c:v>2.931553422096389E-3</c:v>
                </c:pt>
                <c:pt idx="579">
                  <c:v>2.908485580240594E-3</c:v>
                </c:pt>
                <c:pt idx="580">
                  <c:v>2.8853107117954302E-3</c:v>
                </c:pt>
                <c:pt idx="581">
                  <c:v>2.8620342857887948E-3</c:v>
                </c:pt>
                <c:pt idx="582">
                  <c:v>2.8386617577449424E-3</c:v>
                </c:pt>
                <c:pt idx="583">
                  <c:v>2.8151985676190261E-3</c:v>
                </c:pt>
                <c:pt idx="584">
                  <c:v>2.7916501377576175E-3</c:v>
                </c:pt>
                <c:pt idx="585">
                  <c:v>2.7680218708843185E-3</c:v>
                </c:pt>
                <c:pt idx="586">
                  <c:v>2.7443191481096862E-3</c:v>
                </c:pt>
                <c:pt idx="587">
                  <c:v>2.7205473269843461E-3</c:v>
                </c:pt>
                <c:pt idx="588">
                  <c:v>2.696711739539781E-3</c:v>
                </c:pt>
                <c:pt idx="589">
                  <c:v>2.6728176904134981E-3</c:v>
                </c:pt>
                <c:pt idx="590">
                  <c:v>2.6488704549625375E-3</c:v>
                </c:pt>
                <c:pt idx="591">
                  <c:v>2.624875277425831E-3</c:v>
                </c:pt>
                <c:pt idx="592">
                  <c:v>2.6008373691140951E-3</c:v>
                </c:pt>
                <c:pt idx="593">
                  <c:v>2.5767619066336955E-3</c:v>
                </c:pt>
                <c:pt idx="594">
                  <c:v>2.5526540301430423E-3</c:v>
                </c:pt>
                <c:pt idx="595">
                  <c:v>2.5285188416442894E-3</c:v>
                </c:pt>
                <c:pt idx="596">
                  <c:v>2.5043614033085637E-3</c:v>
                </c:pt>
                <c:pt idx="597">
                  <c:v>2.4801867358374974E-3</c:v>
                </c:pt>
                <c:pt idx="598">
                  <c:v>2.4559998168618424E-3</c:v>
                </c:pt>
                <c:pt idx="599">
                  <c:v>2.4318055793741689E-3</c:v>
                </c:pt>
                <c:pt idx="600">
                  <c:v>2.407608910202752E-3</c:v>
                </c:pt>
                <c:pt idx="601">
                  <c:v>2.3834146485200991E-3</c:v>
                </c:pt>
                <c:pt idx="602">
                  <c:v>2.3592275843914434E-3</c:v>
                </c:pt>
                <c:pt idx="603">
                  <c:v>2.3350524573625409E-3</c:v>
                </c:pt>
                <c:pt idx="604">
                  <c:v>2.3108939550858798E-3</c:v>
                </c:pt>
                <c:pt idx="605">
                  <c:v>2.2867567119866372E-3</c:v>
                </c:pt>
                <c:pt idx="606">
                  <c:v>2.2626453079707121E-3</c:v>
                </c:pt>
                <c:pt idx="607">
                  <c:v>2.2385642671703954E-3</c:v>
                </c:pt>
                <c:pt idx="608">
                  <c:v>2.214518056733894E-3</c:v>
                </c:pt>
                <c:pt idx="609">
                  <c:v>2.1905110856530463E-3</c:v>
                </c:pt>
                <c:pt idx="610">
                  <c:v>2.1665477036358904E-3</c:v>
                </c:pt>
                <c:pt idx="611">
                  <c:v>2.1426322000167586E-3</c:v>
                </c:pt>
                <c:pt idx="612">
                  <c:v>2.1187688027132223E-3</c:v>
                </c:pt>
                <c:pt idx="613">
                  <c:v>2.0949616772198976E-3</c:v>
                </c:pt>
                <c:pt idx="614">
                  <c:v>2.0712149256483237E-3</c:v>
                </c:pt>
                <c:pt idx="615">
                  <c:v>2.0475325858071436E-3</c:v>
                </c:pt>
                <c:pt idx="616">
                  <c:v>2.0239186303255829E-3</c:v>
                </c:pt>
                <c:pt idx="617">
                  <c:v>2.000376965817785E-3</c:v>
                </c:pt>
                <c:pt idx="618">
                  <c:v>1.976911432092221E-3</c:v>
                </c:pt>
                <c:pt idx="619">
                  <c:v>1.9535258014007351E-3</c:v>
                </c:pt>
                <c:pt idx="620">
                  <c:v>1.9302237777313325E-3</c:v>
                </c:pt>
                <c:pt idx="621">
                  <c:v>1.9070089961430448E-3</c:v>
                </c:pt>
                <c:pt idx="622">
                  <c:v>1.8838850221428727E-3</c:v>
                </c:pt>
                <c:pt idx="623">
                  <c:v>1.8608553511053616E-3</c:v>
                </c:pt>
                <c:pt idx="624">
                  <c:v>1.8379234077319229E-3</c:v>
                </c:pt>
                <c:pt idx="625">
                  <c:v>1.8150925455551192E-3</c:v>
                </c:pt>
                <c:pt idx="626">
                  <c:v>1.792366046481586E-3</c:v>
                </c:pt>
                <c:pt idx="627">
                  <c:v>1.7697471203773629E-3</c:v>
                </c:pt>
                <c:pt idx="628">
                  <c:v>1.7472389046945258E-3</c:v>
                </c:pt>
                <c:pt idx="629">
                  <c:v>1.7248444641377869E-3</c:v>
                </c:pt>
                <c:pt idx="630">
                  <c:v>1.702566790371618E-3</c:v>
                </c:pt>
                <c:pt idx="631">
                  <c:v>1.6804088017674523E-3</c:v>
                </c:pt>
                <c:pt idx="632">
                  <c:v>1.6583733431912995E-3</c:v>
                </c:pt>
                <c:pt idx="633">
                  <c:v>1.6364631858269973E-3</c:v>
                </c:pt>
                <c:pt idx="634">
                  <c:v>1.6146810270507572E-3</c:v>
                </c:pt>
                <c:pt idx="635">
                  <c:v>1.5930294903173658E-3</c:v>
                </c:pt>
                <c:pt idx="636">
                  <c:v>1.57151112511833E-3</c:v>
                </c:pt>
                <c:pt idx="637">
                  <c:v>1.5501284069530108E-3</c:v>
                </c:pt>
                <c:pt idx="638">
                  <c:v>1.5288837373456099E-3</c:v>
                </c:pt>
                <c:pt idx="639">
                  <c:v>1.5077794438982384E-3</c:v>
                </c:pt>
                <c:pt idx="640">
                  <c:v>1.4868177803788463E-3</c:v>
                </c:pt>
                <c:pt idx="641">
                  <c:v>1.4660009268463448E-3</c:v>
                </c:pt>
                <c:pt idx="642">
                  <c:v>1.4453309898075917E-3</c:v>
                </c:pt>
                <c:pt idx="643">
                  <c:v>1.4248100024123467E-3</c:v>
                </c:pt>
                <c:pt idx="644">
                  <c:v>1.4044399246789796E-3</c:v>
                </c:pt>
                <c:pt idx="645">
                  <c:v>1.3842226437548177E-3</c:v>
                </c:pt>
                <c:pt idx="646">
                  <c:v>1.3641599742085786E-3</c:v>
                </c:pt>
                <c:pt idx="647">
                  <c:v>1.3442536583539999E-3</c:v>
                </c:pt>
                <c:pt idx="648">
                  <c:v>1.3245053666065543E-3</c:v>
                </c:pt>
                <c:pt idx="649">
                  <c:v>1.3049166978676974E-3</c:v>
                </c:pt>
                <c:pt idx="650">
                  <c:v>1.2854891799417567E-3</c:v>
                </c:pt>
                <c:pt idx="651">
                  <c:v>1.26622426998102E-3</c:v>
                </c:pt>
                <c:pt idx="652">
                  <c:v>1.247123354957691E-3</c:v>
                </c:pt>
                <c:pt idx="653">
                  <c:v>1.2281877521667095E-3</c:v>
                </c:pt>
                <c:pt idx="654">
                  <c:v>1.2094187097532183E-3</c:v>
                </c:pt>
                <c:pt idx="655">
                  <c:v>1.1908174072662314E-3</c:v>
                </c:pt>
                <c:pt idx="656">
                  <c:v>1.1723849562402799E-3</c:v>
                </c:pt>
                <c:pt idx="657">
                  <c:v>1.1541224007990403E-3</c:v>
                </c:pt>
                <c:pt idx="658">
                  <c:v>1.1360307182850526E-3</c:v>
                </c:pt>
                <c:pt idx="659">
                  <c:v>1.1181108199116441E-3</c:v>
                </c:pt>
                <c:pt idx="660">
                  <c:v>1.1003635514384991E-3</c:v>
                </c:pt>
                <c:pt idx="661">
                  <c:v>1.0827896938679915E-3</c:v>
                </c:pt>
                <c:pt idx="662">
                  <c:v>1.0653899641629438E-3</c:v>
                </c:pt>
                <c:pt idx="663">
                  <c:v>1.0481650159858136E-3</c:v>
                </c:pt>
                <c:pt idx="664">
                  <c:v>1.0311154404558653E-3</c:v>
                </c:pt>
                <c:pt idx="665">
                  <c:v>1.0142417669255499E-3</c:v>
                </c:pt>
                <c:pt idx="666">
                  <c:v>9.975444637757569E-4</c:v>
                </c:pt>
                <c:pt idx="667">
                  <c:v>9.8102393922749886E-4</c:v>
                </c:pt>
                <c:pt idx="668">
                  <c:v>9.6468054217047072E-4</c:v>
                </c:pt>
                <c:pt idx="669">
                  <c:v>9.4851456300693027E-4</c:v>
                </c:pt>
                <c:pt idx="670">
                  <c:v>9.3252623451134387E-4</c:v>
                </c:pt>
                <c:pt idx="671">
                  <c:v>9.167157327032438E-4</c:v>
                </c:pt>
                <c:pt idx="672">
                  <c:v>9.0108317773418545E-4</c:v>
                </c:pt>
                <c:pt idx="673">
                  <c:v>8.8562863478780507E-4</c:v>
                </c:pt>
                <c:pt idx="674">
                  <c:v>8.7035211499042475E-4</c:v>
                </c:pt>
                <c:pt idx="675">
                  <c:v>8.5525357633464694E-4</c:v>
                </c:pt>
                <c:pt idx="676">
                  <c:v>8.4033292461171971E-4</c:v>
                </c:pt>
                <c:pt idx="677">
                  <c:v>8.2559001435456025E-4</c:v>
                </c:pt>
                <c:pt idx="678">
                  <c:v>8.1102464979077027E-4</c:v>
                </c:pt>
                <c:pt idx="679">
                  <c:v>7.9663658580064745E-4</c:v>
                </c:pt>
                <c:pt idx="680">
                  <c:v>7.8242552888641015E-4</c:v>
                </c:pt>
                <c:pt idx="681">
                  <c:v>7.6839113814908266E-4</c:v>
                </c:pt>
                <c:pt idx="682">
                  <c:v>7.5453302626182772E-4</c:v>
                </c:pt>
                <c:pt idx="683">
                  <c:v>7.408507604645953E-4</c:v>
                </c:pt>
                <c:pt idx="684">
                  <c:v>7.2734386355044478E-4</c:v>
                </c:pt>
                <c:pt idx="685">
                  <c:v>7.1401181486119292E-4</c:v>
                </c:pt>
                <c:pt idx="686">
                  <c:v>7.0085405128694767E-4</c:v>
                </c:pt>
                <c:pt idx="687">
                  <c:v>6.8786996826641911E-4</c:v>
                </c:pt>
                <c:pt idx="688">
                  <c:v>6.7505892079045005E-4</c:v>
                </c:pt>
                <c:pt idx="689">
                  <c:v>6.6242022440787807E-4</c:v>
                </c:pt>
                <c:pt idx="690">
                  <c:v>6.4995315622951022E-4</c:v>
                </c:pt>
                <c:pt idx="691">
                  <c:v>6.3765695593587246E-4</c:v>
                </c:pt>
                <c:pt idx="692">
                  <c:v>6.2553082678196148E-4</c:v>
                </c:pt>
                <c:pt idx="693">
                  <c:v>6.1357393660244064E-4</c:v>
                </c:pt>
                <c:pt idx="694">
                  <c:v>6.0178541881428238E-4</c:v>
                </c:pt>
                <c:pt idx="695">
                  <c:v>5.9016437341841144E-4</c:v>
                </c:pt>
                <c:pt idx="696">
                  <c:v>5.7870986799801738E-4</c:v>
                </c:pt>
                <c:pt idx="697">
                  <c:v>5.6742093871420263E-4</c:v>
                </c:pt>
                <c:pt idx="698">
                  <c:v>5.5629659129685649E-4</c:v>
                </c:pt>
                <c:pt idx="699">
                  <c:v>5.4533580203275367E-4</c:v>
                </c:pt>
                <c:pt idx="700">
                  <c:v>5.3453751874787958E-4</c:v>
                </c:pt>
                <c:pt idx="701">
                  <c:v>5.2390066178487071E-4</c:v>
                </c:pt>
                <c:pt idx="702">
                  <c:v>5.1342412497468182E-4</c:v>
                </c:pt>
                <c:pt idx="703">
                  <c:v>5.0310677660236891E-4</c:v>
                </c:pt>
                <c:pt idx="704">
                  <c:v>4.9294746036576687E-4</c:v>
                </c:pt>
                <c:pt idx="705">
                  <c:v>4.8294499632772769E-4</c:v>
                </c:pt>
                <c:pt idx="706">
                  <c:v>4.730981818596991E-4</c:v>
                </c:pt>
                <c:pt idx="707">
                  <c:v>4.6340579257964087E-4</c:v>
                </c:pt>
                <c:pt idx="708">
                  <c:v>4.5386658327895013E-4</c:v>
                </c:pt>
                <c:pt idx="709">
                  <c:v>4.4447928884261412E-4</c:v>
                </c:pt>
                <c:pt idx="710">
                  <c:v>4.3524262515959311E-4</c:v>
                </c:pt>
                <c:pt idx="711">
                  <c:v>4.2615529002443253E-4</c:v>
                </c:pt>
                <c:pt idx="712">
                  <c:v>4.1721596402788386E-4</c:v>
                </c:pt>
                <c:pt idx="713">
                  <c:v>4.0842331143908783E-4</c:v>
                </c:pt>
                <c:pt idx="714">
                  <c:v>3.9977598107565626E-4</c:v>
                </c:pt>
                <c:pt idx="715">
                  <c:v>3.9127260716520507E-4</c:v>
                </c:pt>
                <c:pt idx="716">
                  <c:v>3.8291181019334264E-4</c:v>
                </c:pt>
                <c:pt idx="717">
                  <c:v>3.7469219774310947E-4</c:v>
                </c:pt>
                <c:pt idx="718">
                  <c:v>3.6661236532053998E-4</c:v>
                </c:pt>
                <c:pt idx="719">
                  <c:v>3.5867089717034339E-4</c:v>
                </c:pt>
                <c:pt idx="720">
                  <c:v>3.50866367078706E-4</c:v>
                </c:pt>
                <c:pt idx="721">
                  <c:v>3.4319733916388095E-4</c:v>
                </c:pt>
                <c:pt idx="722">
                  <c:v>3.3566236865434362E-4</c:v>
                </c:pt>
                <c:pt idx="723">
                  <c:v>3.2826000265551158E-4</c:v>
                </c:pt>
                <c:pt idx="724">
                  <c:v>3.2098878090203176E-4</c:v>
                </c:pt>
                <c:pt idx="725">
                  <c:v>3.1384723649774404E-4</c:v>
                </c:pt>
                <c:pt idx="726">
                  <c:v>3.0683389664365457E-4</c:v>
                </c:pt>
                <c:pt idx="727">
                  <c:v>2.9994728335080989E-4</c:v>
                </c:pt>
                <c:pt idx="728">
                  <c:v>2.9318591414151385E-4</c:v>
                </c:pt>
                <c:pt idx="729">
                  <c:v>2.8654830273566745E-4</c:v>
                </c:pt>
                <c:pt idx="730">
                  <c:v>2.8003295972478526E-4</c:v>
                </c:pt>
                <c:pt idx="731">
                  <c:v>2.736383932315789E-4</c:v>
                </c:pt>
                <c:pt idx="732">
                  <c:v>2.6736310955544074E-4</c:v>
                </c:pt>
                <c:pt idx="733">
                  <c:v>2.6120561380604812E-4</c:v>
                </c:pt>
                <c:pt idx="734">
                  <c:v>2.5516441051987027E-4</c:v>
                </c:pt>
                <c:pt idx="735">
                  <c:v>2.4923800426601694E-4</c:v>
                </c:pt>
                <c:pt idx="736">
                  <c:v>2.4342490023598895E-4</c:v>
                </c:pt>
                <c:pt idx="737">
                  <c:v>2.3772360482021693E-4</c:v>
                </c:pt>
                <c:pt idx="738">
                  <c:v>2.3213262617094443E-4</c:v>
                </c:pt>
                <c:pt idx="739">
                  <c:v>2.2665047474967892E-4</c:v>
                </c:pt>
                <c:pt idx="740">
                  <c:v>2.2127566386243025E-4</c:v>
                </c:pt>
                <c:pt idx="741">
                  <c:v>2.1600671018018325E-4</c:v>
                </c:pt>
                <c:pt idx="742">
                  <c:v>2.1084213424449327E-4</c:v>
                </c:pt>
                <c:pt idx="743">
                  <c:v>2.0578046096098035E-4</c:v>
                </c:pt>
                <c:pt idx="744">
                  <c:v>2.0082022007705813E-4</c:v>
                </c:pt>
                <c:pt idx="745">
                  <c:v>1.9595994664711736E-4</c:v>
                </c:pt>
                <c:pt idx="746">
                  <c:v>1.9119818148372048E-4</c:v>
                </c:pt>
                <c:pt idx="747">
                  <c:v>1.8653347159391931E-4</c:v>
                </c:pt>
                <c:pt idx="748">
                  <c:v>1.819643706036933E-4</c:v>
                </c:pt>
                <c:pt idx="749">
                  <c:v>1.7748943916717774E-4</c:v>
                </c:pt>
                <c:pt idx="750">
                  <c:v>1.7310724536345745E-4</c:v>
                </c:pt>
                <c:pt idx="751">
                  <c:v>1.6881636508014886E-4</c:v>
                </c:pt>
                <c:pt idx="752">
                  <c:v>1.6461538238199402E-4</c:v>
                </c:pt>
                <c:pt idx="753">
                  <c:v>1.6050288986813044E-4</c:v>
                </c:pt>
                <c:pt idx="754">
                  <c:v>1.5647748901592706E-4</c:v>
                </c:pt>
                <c:pt idx="755">
                  <c:v>1.5253779051105365E-4</c:v>
                </c:pt>
                <c:pt idx="756">
                  <c:v>1.4868241456478248E-4</c:v>
                </c:pt>
                <c:pt idx="757">
                  <c:v>1.4490999122040993E-4</c:v>
                </c:pt>
                <c:pt idx="758">
                  <c:v>1.4121916064457896E-4</c:v>
                </c:pt>
                <c:pt idx="759">
                  <c:v>1.3760857340749943E-4</c:v>
                </c:pt>
                <c:pt idx="760">
                  <c:v>1.3407689075140006E-4</c:v>
                </c:pt>
                <c:pt idx="761">
                  <c:v>1.3062278484610168E-4</c:v>
                </c:pt>
                <c:pt idx="762">
                  <c:v>1.2724493903204515E-4</c:v>
                </c:pt>
                <c:pt idx="763">
                  <c:v>1.2394204805332709E-4</c:v>
                </c:pt>
                <c:pt idx="764">
                  <c:v>1.2071281827774616E-4</c:v>
                </c:pt>
                <c:pt idx="765">
                  <c:v>1.1755596790563594E-4</c:v>
                </c:pt>
                <c:pt idx="766">
                  <c:v>1.1447022716726263E-4</c:v>
                </c:pt>
                <c:pt idx="767">
                  <c:v>1.1145433851056374E-4</c:v>
                </c:pt>
                <c:pt idx="768">
                  <c:v>1.0850705677534211E-4</c:v>
                </c:pt>
                <c:pt idx="769">
                  <c:v>1.0562714935902218E-4</c:v>
                </c:pt>
                <c:pt idx="770">
                  <c:v>1.0281339637152609E-4</c:v>
                </c:pt>
                <c:pt idx="771">
                  <c:v>1.0006459077793739E-4</c:v>
                </c:pt>
                <c:pt idx="772">
                  <c:v>9.737953853361514E-5</c:v>
                </c:pt>
                <c:pt idx="773">
                  <c:v>9.4757058707317654E-5</c:v>
                </c:pt>
                <c:pt idx="774">
                  <c:v>9.2195983595999564E-5</c:v>
                </c:pt>
                <c:pt idx="775">
                  <c:v>8.9695158828395627E-5</c:v>
                </c:pt>
                <c:pt idx="776">
                  <c:v>8.7253443461166036E-5</c:v>
                </c:pt>
                <c:pt idx="777">
                  <c:v>8.4869710063828485E-5</c:v>
                </c:pt>
                <c:pt idx="778">
                  <c:v>8.2542844796362758E-5</c:v>
                </c:pt>
                <c:pt idx="779">
                  <c:v>8.0271747477045352E-5</c:v>
                </c:pt>
                <c:pt idx="780">
                  <c:v>7.805533164206846E-5</c:v>
                </c:pt>
                <c:pt idx="781">
                  <c:v>7.5892524596610222E-5</c:v>
                </c:pt>
                <c:pt idx="782">
                  <c:v>7.3782267457800366E-5</c:v>
                </c:pt>
                <c:pt idx="783">
                  <c:v>7.1723515189248133E-5</c:v>
                </c:pt>
                <c:pt idx="784">
                  <c:v>6.9715236629130928E-5</c:v>
                </c:pt>
                <c:pt idx="785">
                  <c:v>6.7756414508624019E-5</c:v>
                </c:pt>
                <c:pt idx="786">
                  <c:v>6.5846045464890146E-5</c:v>
                </c:pt>
                <c:pt idx="787">
                  <c:v>6.3983140045409392E-5</c:v>
                </c:pt>
                <c:pt idx="788">
                  <c:v>6.2166722706535893E-5</c:v>
                </c:pt>
                <c:pt idx="789">
                  <c:v>6.0395831803838895E-5</c:v>
                </c:pt>
                <c:pt idx="790">
                  <c:v>5.866951957766986E-5</c:v>
                </c:pt>
                <c:pt idx="791">
                  <c:v>5.6986852130291865E-5</c:v>
                </c:pt>
                <c:pt idx="792">
                  <c:v>5.534690939890119E-5</c:v>
                </c:pt>
                <c:pt idx="793">
                  <c:v>5.3748785120322218E-5</c:v>
                </c:pt>
                <c:pt idx="794">
                  <c:v>5.2191586792149636E-5</c:v>
                </c:pt>
                <c:pt idx="795">
                  <c:v>5.0674435626785197E-5</c:v>
                </c:pt>
                <c:pt idx="796">
                  <c:v>4.9196466500589509E-5</c:v>
                </c:pt>
                <c:pt idx="797">
                  <c:v>4.7756827897482701E-5</c:v>
                </c:pt>
                <c:pt idx="798">
                  <c:v>4.635468184777114E-5</c:v>
                </c:pt>
                <c:pt idx="799">
                  <c:v>4.4989203862200178E-5</c:v>
                </c:pt>
                <c:pt idx="800">
                  <c:v>4.3659582860677837E-5</c:v>
                </c:pt>
                <c:pt idx="801">
                  <c:v>4.2365021097223732E-5</c:v>
                </c:pt>
                <c:pt idx="802">
                  <c:v>4.1104734080033012E-5</c:v>
                </c:pt>
                <c:pt idx="803">
                  <c:v>3.9877950487876568E-5</c:v>
                </c:pt>
                <c:pt idx="804">
                  <c:v>3.8683912081727279E-5</c:v>
                </c:pt>
                <c:pt idx="805">
                  <c:v>3.7521873613388657E-5</c:v>
                </c:pt>
                <c:pt idx="806">
                  <c:v>3.6391102730348734E-5</c:v>
                </c:pt>
                <c:pt idx="807">
                  <c:v>3.5290879876082037E-5</c:v>
                </c:pt>
                <c:pt idx="808">
                  <c:v>3.4220498188908266E-5</c:v>
                </c:pt>
                <c:pt idx="809">
                  <c:v>3.317926339563293E-5</c:v>
                </c:pt>
                <c:pt idx="810">
                  <c:v>3.2166493704299803E-5</c:v>
                </c:pt>
                <c:pt idx="811">
                  <c:v>3.1181519691725335E-5</c:v>
                </c:pt>
                <c:pt idx="812">
                  <c:v>3.0223684190811007E-5</c:v>
                </c:pt>
                <c:pt idx="813">
                  <c:v>2.929234217297072E-5</c:v>
                </c:pt>
                <c:pt idx="814">
                  <c:v>2.8386860630114086E-5</c:v>
                </c:pt>
                <c:pt idx="815">
                  <c:v>2.7506618452965981E-5</c:v>
                </c:pt>
                <c:pt idx="816">
                  <c:v>2.6651006308386904E-5</c:v>
                </c:pt>
                <c:pt idx="817">
                  <c:v>2.5819426513251642E-5</c:v>
                </c:pt>
                <c:pt idx="818">
                  <c:v>2.5011292908660998E-5</c:v>
                </c:pt>
                <c:pt idx="819">
                  <c:v>2.4226030729490589E-5</c:v>
                </c:pt>
                <c:pt idx="820">
                  <c:v>2.3463076475827016E-5</c:v>
                </c:pt>
                <c:pt idx="821">
                  <c:v>2.2721877779963151E-5</c:v>
                </c:pt>
                <c:pt idx="822">
                  <c:v>2.2001893273282391E-5</c:v>
                </c:pt>
                <c:pt idx="823">
                  <c:v>2.1302592452365765E-5</c:v>
                </c:pt>
                <c:pt idx="824">
                  <c:v>2.0623455543655744E-5</c:v>
                </c:pt>
                <c:pt idx="825">
                  <c:v>1.9963973366232679E-5</c:v>
                </c:pt>
                <c:pt idx="826">
                  <c:v>1.9323647194924298E-5</c:v>
                </c:pt>
                <c:pt idx="827">
                  <c:v>1.8701988622749077E-5</c:v>
                </c:pt>
                <c:pt idx="828">
                  <c:v>1.8098519421250181E-5</c:v>
                </c:pt>
                <c:pt idx="829">
                  <c:v>1.7512771401939631E-5</c:v>
                </c:pt>
                <c:pt idx="830">
                  <c:v>1.6944286276188159E-5</c:v>
                </c:pt>
                <c:pt idx="831">
                  <c:v>1.6392615515448128E-5</c:v>
                </c:pt>
                <c:pt idx="832">
                  <c:v>1.5857320210477255E-5</c:v>
                </c:pt>
                <c:pt idx="833">
                  <c:v>1.5337970931339484E-5</c:v>
                </c:pt>
                <c:pt idx="834">
                  <c:v>1.4834147586295643E-5</c:v>
                </c:pt>
                <c:pt idx="835">
                  <c:v>1.4345439282026362E-5</c:v>
                </c:pt>
                <c:pt idx="836">
                  <c:v>1.3871444181967618E-5</c:v>
                </c:pt>
                <c:pt idx="837">
                  <c:v>1.3411769366977744E-5</c:v>
                </c:pt>
                <c:pt idx="838">
                  <c:v>1.296603069511626E-5</c:v>
                </c:pt>
                <c:pt idx="839">
                  <c:v>1.2533852661089639E-5</c:v>
                </c:pt>
                <c:pt idx="840">
                  <c:v>1.2114868258028544E-5</c:v>
                </c:pt>
                <c:pt idx="841">
                  <c:v>1.1708718837710741E-5</c:v>
                </c:pt>
                <c:pt idx="842">
                  <c:v>1.1315053972560385E-5</c:v>
                </c:pt>
                <c:pt idx="843">
                  <c:v>1.0933531317869338E-5</c:v>
                </c:pt>
                <c:pt idx="844">
                  <c:v>1.0563816474573606E-5</c:v>
                </c:pt>
                <c:pt idx="845">
                  <c:v>1.0205582852695905E-5</c:v>
                </c:pt>
                <c:pt idx="846">
                  <c:v>9.8585115360094733E-6</c:v>
                </c:pt>
                <c:pt idx="847">
                  <c:v>9.5222911469239335E-6</c:v>
                </c:pt>
                <c:pt idx="848">
                  <c:v>9.1966177127034143E-6</c:v>
                </c:pt>
                <c:pt idx="849">
                  <c:v>8.8811945323508112E-6</c:v>
                </c:pt>
                <c:pt idx="850">
                  <c:v>8.5757320443802243E-6</c:v>
                </c:pt>
                <c:pt idx="851">
                  <c:v>8.2799476964767749E-6</c:v>
                </c:pt>
                <c:pt idx="852">
                  <c:v>7.9935658140461996E-6</c:v>
                </c:pt>
                <c:pt idx="853">
                  <c:v>7.7163174733163586E-6</c:v>
                </c:pt>
                <c:pt idx="854">
                  <c:v>7.4479403716631865E-6</c:v>
                </c:pt>
                <c:pt idx="855">
                  <c:v>7.1881787023775345E-6</c:v>
                </c:pt>
                <c:pt idx="856">
                  <c:v>6.9367830284328136E-6</c:v>
                </c:pt>
                <c:pt idx="857">
                  <c:v>6.6935101589171708E-6</c:v>
                </c:pt>
                <c:pt idx="858">
                  <c:v>6.4581230257987343E-6</c:v>
                </c:pt>
                <c:pt idx="859">
                  <c:v>6.2303905625782363E-6</c:v>
                </c:pt>
                <c:pt idx="860">
                  <c:v>6.0100875838298151E-6</c:v>
                </c:pt>
                <c:pt idx="861">
                  <c:v>5.7969946662961291E-6</c:v>
                </c:pt>
                <c:pt idx="862">
                  <c:v>5.5908980316488055E-6</c:v>
                </c:pt>
                <c:pt idx="863">
                  <c:v>5.3915894300260447E-6</c:v>
                </c:pt>
                <c:pt idx="864">
                  <c:v>5.1988660253465824E-6</c:v>
                </c:pt>
                <c:pt idx="865">
                  <c:v>5.0125302819559181E-6</c:v>
                </c:pt>
                <c:pt idx="866">
                  <c:v>4.8323898531599241E-6</c:v>
                </c:pt>
                <c:pt idx="867">
                  <c:v>4.6582574699804979E-6</c:v>
                </c:pt>
                <c:pt idx="868">
                  <c:v>4.4899508331308624E-6</c:v>
                </c:pt>
                <c:pt idx="869">
                  <c:v>4.3272925048798427E-6</c:v>
                </c:pt>
                <c:pt idx="870">
                  <c:v>4.1701098033586348E-6</c:v>
                </c:pt>
                <c:pt idx="871">
                  <c:v>4.0182346980888184E-6</c:v>
                </c:pt>
                <c:pt idx="872">
                  <c:v>3.8715037069536606E-6</c:v>
                </c:pt>
                <c:pt idx="873">
                  <c:v>3.7297577948347538E-6</c:v>
                </c:pt>
                <c:pt idx="874">
                  <c:v>3.5928422733588761E-6</c:v>
                </c:pt>
                <c:pt idx="875">
                  <c:v>3.4606067027542764E-6</c:v>
                </c:pt>
                <c:pt idx="876">
                  <c:v>3.3329047953722934E-6</c:v>
                </c:pt>
                <c:pt idx="877">
                  <c:v>3.2095943190979526E-6</c:v>
                </c:pt>
                <c:pt idx="878">
                  <c:v>3.0905370048683878E-6</c:v>
                </c:pt>
                <c:pt idx="879">
                  <c:v>2.9755984535251301E-6</c:v>
                </c:pt>
                <c:pt idx="880">
                  <c:v>2.8646480453309309E-6</c:v>
                </c:pt>
                <c:pt idx="881">
                  <c:v>2.7575588501527193E-6</c:v>
                </c:pt>
                <c:pt idx="882">
                  <c:v>2.654207540753184E-6</c:v>
                </c:pt>
                <c:pt idx="883">
                  <c:v>2.5544743056382657E-6</c:v>
                </c:pt>
                <c:pt idx="884">
                  <c:v>2.4582427643471405E-6</c:v>
                </c:pt>
                <c:pt idx="885">
                  <c:v>2.3653998846295821E-6</c:v>
                </c:pt>
                <c:pt idx="886">
                  <c:v>2.2758359006225248E-6</c:v>
                </c:pt>
                <c:pt idx="887">
                  <c:v>2.1894442319148055E-6</c:v>
                </c:pt>
                <c:pt idx="888">
                  <c:v>2.1061214056095068E-6</c:v>
                </c:pt>
                <c:pt idx="889">
                  <c:v>2.0257669786083454E-6</c:v>
                </c:pt>
                <c:pt idx="890">
                  <c:v>1.9482834613393507E-6</c:v>
                </c:pt>
                <c:pt idx="891">
                  <c:v>1.8735762441490778E-6</c:v>
                </c:pt>
                <c:pt idx="892">
                  <c:v>1.8015535233617541E-6</c:v>
                </c:pt>
                <c:pt idx="893">
                  <c:v>1.7321262301139839E-6</c:v>
                </c:pt>
                <c:pt idx="894">
                  <c:v>1.6652079608547865E-6</c:v>
                </c:pt>
                <c:pt idx="895">
                  <c:v>1.6007149066243898E-6</c:v>
                </c:pt>
                <c:pt idx="896">
                  <c:v>1.5385657882172055E-6</c:v>
                </c:pt>
                <c:pt idx="897">
                  <c:v>1.4786817879031133E-6</c:v>
                </c:pt>
                <c:pt idx="898">
                  <c:v>1.420986485589637E-6</c:v>
                </c:pt>
                <c:pt idx="899">
                  <c:v>1.3654057963163879E-6</c:v>
                </c:pt>
                <c:pt idx="900">
                  <c:v>1.3118679065282635E-6</c:v>
                </c:pt>
                <c:pt idx="901">
                  <c:v>1.2603032146785154E-6</c:v>
                </c:pt>
                <c:pt idx="902">
                  <c:v>1.2106442712767063E-6</c:v>
                </c:pt>
                <c:pt idx="903">
                  <c:v>1.1628257211571125E-6</c:v>
                </c:pt>
                <c:pt idx="904">
                  <c:v>1.1167842454140597E-6</c:v>
                </c:pt>
                <c:pt idx="905">
                  <c:v>1.0724585076671289E-6</c:v>
                </c:pt>
                <c:pt idx="906">
                  <c:v>1.0297890977728485E-6</c:v>
                </c:pt>
                <c:pt idx="907">
                  <c:v>9.8871848008830199E-7</c:v>
                </c:pt>
                <c:pt idx="908">
                  <c:v>9.4919094029144446E-7</c:v>
                </c:pt>
                <c:pt idx="909">
                  <c:v>9.1115253564311161E-7</c:v>
                </c:pt>
                <c:pt idx="910">
                  <c:v>8.7455104436084952E-7</c:v>
                </c:pt>
                <c:pt idx="911">
                  <c:v>8.3933591765728011E-7</c:v>
                </c:pt>
                <c:pt idx="912">
                  <c:v>8.0545823244460024E-7</c:v>
                </c:pt>
                <c:pt idx="913">
                  <c:v>7.7287064448317011E-7</c:v>
                </c:pt>
                <c:pt idx="914">
                  <c:v>7.4152734397259223E-7</c:v>
                </c:pt>
                <c:pt idx="915">
                  <c:v>7.1138401058767897E-7</c:v>
                </c:pt>
                <c:pt idx="916">
                  <c:v>6.8239777106793298E-7</c:v>
                </c:pt>
                <c:pt idx="917">
                  <c:v>6.5452715714009457E-7</c:v>
                </c:pt>
                <c:pt idx="918">
                  <c:v>6.2773206399580062E-7</c:v>
                </c:pt>
                <c:pt idx="919">
                  <c:v>6.0197371098968944E-7</c:v>
                </c:pt>
                <c:pt idx="920">
                  <c:v>5.7721460211546116E-7</c:v>
                </c:pt>
                <c:pt idx="921">
                  <c:v>5.5341848848033948E-7</c:v>
                </c:pt>
                <c:pt idx="922">
                  <c:v>5.3055033055748879E-7</c:v>
                </c:pt>
                <c:pt idx="923">
                  <c:v>5.0857626265887745E-7</c:v>
                </c:pt>
                <c:pt idx="924">
                  <c:v>4.8746355718609635E-7</c:v>
                </c:pt>
                <c:pt idx="925">
                  <c:v>4.6718059087957897E-7</c:v>
                </c:pt>
                <c:pt idx="926">
                  <c:v>4.4769681106782144E-7</c:v>
                </c:pt>
                <c:pt idx="927">
                  <c:v>4.2898270280478101E-7</c:v>
                </c:pt>
                <c:pt idx="928">
                  <c:v>4.1100975733954215E-7</c:v>
                </c:pt>
                <c:pt idx="929">
                  <c:v>3.9375044180722796E-7</c:v>
                </c:pt>
                <c:pt idx="930">
                  <c:v>3.7717816825377781E-7</c:v>
                </c:pt>
                <c:pt idx="931">
                  <c:v>3.612672646591264E-7</c:v>
                </c:pt>
                <c:pt idx="932">
                  <c:v>3.4599294673753889E-7</c:v>
                </c:pt>
                <c:pt idx="933">
                  <c:v>3.3133128984896842E-7</c:v>
                </c:pt>
                <c:pt idx="934">
                  <c:v>3.1725920213165892E-7</c:v>
                </c:pt>
                <c:pt idx="935">
                  <c:v>3.0375439841190399E-7</c:v>
                </c:pt>
                <c:pt idx="936">
                  <c:v>2.9079537400278355E-7</c:v>
                </c:pt>
                <c:pt idx="937">
                  <c:v>2.78361381278458E-7</c:v>
                </c:pt>
                <c:pt idx="938">
                  <c:v>2.6643240380597177E-7</c:v>
                </c:pt>
                <c:pt idx="939">
                  <c:v>2.5498913414079283E-7</c:v>
                </c:pt>
                <c:pt idx="940">
                  <c:v>2.4401295051212912E-7</c:v>
                </c:pt>
                <c:pt idx="941">
                  <c:v>2.3348589472949044E-7</c:v>
                </c:pt>
                <c:pt idx="942">
                  <c:v>2.233906506443617E-7</c:v>
                </c:pt>
                <c:pt idx="943">
                  <c:v>2.137105232780101E-7</c:v>
                </c:pt>
                <c:pt idx="944">
                  <c:v>2.0442941861542607E-7</c:v>
                </c:pt>
                <c:pt idx="945">
                  <c:v>1.9553182328824192E-7</c:v>
                </c:pt>
                <c:pt idx="946">
                  <c:v>1.8700278636707424E-7</c:v>
                </c:pt>
                <c:pt idx="947">
                  <c:v>1.7882789982159863E-7</c:v>
                </c:pt>
                <c:pt idx="948">
                  <c:v>1.7099328086800369E-7</c:v>
                </c:pt>
                <c:pt idx="949">
                  <c:v>1.6348555487155636E-7</c:v>
                </c:pt>
                <c:pt idx="950">
                  <c:v>1.5629183736098895E-7</c:v>
                </c:pt>
                <c:pt idx="951">
                  <c:v>1.4939971837435451E-7</c:v>
                </c:pt>
                <c:pt idx="952">
                  <c:v>1.4279724613874833E-7</c:v>
                </c:pt>
                <c:pt idx="953">
                  <c:v>1.3647291108309645E-7</c:v>
                </c:pt>
                <c:pt idx="954">
                  <c:v>1.3041563218241237E-7</c:v>
                </c:pt>
                <c:pt idx="955">
                  <c:v>1.2461474019342944E-7</c:v>
                </c:pt>
                <c:pt idx="956">
                  <c:v>1.1905996566419219E-7</c:v>
                </c:pt>
                <c:pt idx="957">
                  <c:v>1.1374142383502317E-7</c:v>
                </c:pt>
                <c:pt idx="958">
                  <c:v>1.0864960175993588E-7</c:v>
                </c:pt>
                <c:pt idx="959">
                  <c:v>1.0377534565009228E-7</c:v>
                </c:pt>
                <c:pt idx="960">
                  <c:v>9.9109847662148809E-8</c:v>
                </c:pt>
                <c:pt idx="961">
                  <c:v>9.4644634907048442E-8</c:v>
                </c:pt>
                <c:pt idx="962">
                  <c:v>9.0371556349388982E-8</c:v>
                </c:pt>
                <c:pt idx="963">
                  <c:v>8.6282773259505063E-8</c:v>
                </c:pt>
                <c:pt idx="964">
                  <c:v>8.2370745890791852E-8</c:v>
                </c:pt>
                <c:pt idx="965">
                  <c:v>7.8628225486099268E-8</c:v>
                </c:pt>
                <c:pt idx="966">
                  <c:v>7.5048241399144899E-8</c:v>
                </c:pt>
                <c:pt idx="967">
                  <c:v>7.1624093100908226E-8</c:v>
                </c:pt>
                <c:pt idx="968">
                  <c:v>6.834933985455649E-8</c:v>
                </c:pt>
                <c:pt idx="969">
                  <c:v>6.5217790723437474E-8</c:v>
                </c:pt>
                <c:pt idx="970">
                  <c:v>6.2223496466451422E-8</c:v>
                </c:pt>
                <c:pt idx="971">
                  <c:v>5.9360740878311447E-8</c:v>
                </c:pt>
                <c:pt idx="972">
                  <c:v>5.6624031130603214E-8</c:v>
                </c:pt>
                <c:pt idx="973">
                  <c:v>5.4008090888402194E-8</c:v>
                </c:pt>
                <c:pt idx="974">
                  <c:v>5.1507851983600972E-8</c:v>
                </c:pt>
                <c:pt idx="975">
                  <c:v>4.9118446532325777E-8</c:v>
                </c:pt>
                <c:pt idx="976">
                  <c:v>4.6835199829509122E-8</c:v>
                </c:pt>
                <c:pt idx="977">
                  <c:v>4.4653623243462448E-8</c:v>
                </c:pt>
                <c:pt idx="978">
                  <c:v>4.2569406999426462E-8</c:v>
                </c:pt>
                <c:pt idx="979">
                  <c:v>4.0578413962322202E-8</c:v>
                </c:pt>
                <c:pt idx="980">
                  <c:v>3.867667275336828E-8</c:v>
                </c:pt>
                <c:pt idx="981">
                  <c:v>3.6860372198965763E-8</c:v>
                </c:pt>
                <c:pt idx="982">
                  <c:v>3.5125854447315419E-8</c:v>
                </c:pt>
                <c:pt idx="983">
                  <c:v>3.3469609639347198E-8</c:v>
                </c:pt>
                <c:pt idx="984">
                  <c:v>3.1888270912716621E-8</c:v>
                </c:pt>
                <c:pt idx="985">
                  <c:v>3.0378607518422029E-8</c:v>
                </c:pt>
                <c:pt idx="986">
                  <c:v>2.8937521268090904E-8</c:v>
                </c:pt>
                <c:pt idx="987">
                  <c:v>2.7562040205708627E-8</c:v>
                </c:pt>
                <c:pt idx="988">
                  <c:v>2.6249314610815588E-8</c:v>
                </c:pt>
                <c:pt idx="989">
                  <c:v>2.4996611780458977E-8</c:v>
                </c:pt>
                <c:pt idx="990">
                  <c:v>2.3801311810345283E-8</c:v>
                </c:pt>
                <c:pt idx="991">
                  <c:v>2.2660902931903593E-8</c:v>
                </c:pt>
                <c:pt idx="992">
                  <c:v>2.1572978070594218E-8</c:v>
                </c:pt>
                <c:pt idx="993">
                  <c:v>2.0535229516838172E-8</c:v>
                </c:pt>
                <c:pt idx="994">
                  <c:v>1.9545446372504216E-8</c:v>
                </c:pt>
                <c:pt idx="995">
                  <c:v>1.8601509776949854E-8</c:v>
                </c:pt>
                <c:pt idx="996">
                  <c:v>1.7701389909419163E-8</c:v>
                </c:pt>
                <c:pt idx="997">
                  <c:v>1.6843141992239907E-8</c:v>
                </c:pt>
                <c:pt idx="998">
                  <c:v>1.6024903737310581E-8</c:v>
                </c:pt>
                <c:pt idx="999">
                  <c:v>1.5244890572141401E-8</c:v>
                </c:pt>
                <c:pt idx="1000">
                  <c:v>1.4501394640653587E-8</c:v>
                </c:pt>
                <c:pt idx="1001">
                  <c:v>1.3792779696153445E-8</c:v>
                </c:pt>
                <c:pt idx="1002">
                  <c:v>1.3117479547020139E-8</c:v>
                </c:pt>
                <c:pt idx="1003">
                  <c:v>1.2473994948081213E-8</c:v>
                </c:pt>
                <c:pt idx="1004">
                  <c:v>1.1860890825055037E-8</c:v>
                </c:pt>
                <c:pt idx="1005">
                  <c:v>1.1276793276948638E-8</c:v>
                </c:pt>
                <c:pt idx="1006">
                  <c:v>1.0720387910723161E-8</c:v>
                </c:pt>
                <c:pt idx="1007">
                  <c:v>1.019041695471401E-8</c:v>
                </c:pt>
                <c:pt idx="1008">
                  <c:v>9.6856769271624898E-9</c:v>
                </c:pt>
                <c:pt idx="1009">
                  <c:v>9.2050165267920647E-9</c:v>
                </c:pt>
                <c:pt idx="1010">
                  <c:v>8.7473345233846089E-9</c:v>
                </c:pt>
                <c:pt idx="1011">
                  <c:v>8.3115778704012655E-9</c:v>
                </c:pt>
                <c:pt idx="1012">
                  <c:v>7.8967389294248846E-9</c:v>
                </c:pt>
                <c:pt idx="1013">
                  <c:v>7.5018550260708139E-9</c:v>
                </c:pt>
                <c:pt idx="1014">
                  <c:v>7.1260047862509168E-9</c:v>
                </c:pt>
                <c:pt idx="1015">
                  <c:v>6.7683082471958755E-9</c:v>
                </c:pt>
                <c:pt idx="1016">
                  <c:v>6.4279238598530242E-9</c:v>
                </c:pt>
                <c:pt idx="1017">
                  <c:v>6.1040472676410218E-9</c:v>
                </c:pt>
                <c:pt idx="1018">
                  <c:v>5.7959098631599204E-9</c:v>
                </c:pt>
                <c:pt idx="1019">
                  <c:v>5.502777122856628E-9</c:v>
                </c:pt>
                <c:pt idx="1020">
                  <c:v>5.223947496801884E-9</c:v>
                </c:pt>
                <c:pt idx="1021">
                  <c:v>4.9587502992665122E-9</c:v>
                </c:pt>
                <c:pt idx="1022">
                  <c:v>4.7065454866768164E-9</c:v>
                </c:pt>
                <c:pt idx="1023">
                  <c:v>4.466721326146228E-9</c:v>
                </c:pt>
                <c:pt idx="1024">
                  <c:v>4.2386933962745843E-9</c:v>
                </c:pt>
                <c:pt idx="1025">
                  <c:v>4.0219043651035236E-9</c:v>
                </c:pt>
                <c:pt idx="1026">
                  <c:v>3.8158214366035281E-9</c:v>
                </c:pt>
                <c:pt idx="1027">
                  <c:v>3.6199361286293197E-9</c:v>
                </c:pt>
                <c:pt idx="1028">
                  <c:v>3.433763273719137E-9</c:v>
                </c:pt>
                <c:pt idx="1029">
                  <c:v>3.2568395758048041E-9</c:v>
                </c:pt>
                <c:pt idx="1030">
                  <c:v>3.0887229440779151E-9</c:v>
                </c:pt>
                <c:pt idx="1031">
                  <c:v>2.9289913827668101E-9</c:v>
                </c:pt>
                <c:pt idx="1032">
                  <c:v>2.7772427690919699E-9</c:v>
                </c:pt>
                <c:pt idx="1033">
                  <c:v>2.6330925217976642E-9</c:v>
                </c:pt>
                <c:pt idx="1034">
                  <c:v>2.4961748223972791E-9</c:v>
                </c:pt>
                <c:pt idx="1035">
                  <c:v>2.3661399506380576E-9</c:v>
                </c:pt>
                <c:pt idx="1036">
                  <c:v>2.2426549506349147E-9</c:v>
                </c:pt>
                <c:pt idx="1037">
                  <c:v>2.1254017434912953E-9</c:v>
                </c:pt>
                <c:pt idx="1038">
                  <c:v>2.0140774603660816E-9</c:v>
                </c:pt>
                <c:pt idx="1039">
                  <c:v>1.9083933322505686E-9</c:v>
                </c:pt>
                <c:pt idx="1040">
                  <c:v>1.8080740238346493E-9</c:v>
                </c:pt>
                <c:pt idx="1041">
                  <c:v>1.7128567453283949E-9</c:v>
                </c:pt>
                <c:pt idx="1042">
                  <c:v>1.6224918075735673E-9</c:v>
                </c:pt>
                <c:pt idx="1043">
                  <c:v>1.536740290575267E-9</c:v>
                </c:pt>
                <c:pt idx="1044">
                  <c:v>1.455375597814168E-9</c:v>
                </c:pt>
                <c:pt idx="1045">
                  <c:v>1.3781809027335612E-9</c:v>
                </c:pt>
                <c:pt idx="1046">
                  <c:v>1.304950147940076E-9</c:v>
                </c:pt>
                <c:pt idx="1047">
                  <c:v>1.2354871570252612E-9</c:v>
                </c:pt>
                <c:pt idx="1048">
                  <c:v>1.1696047463871651E-9</c:v>
                </c:pt>
                <c:pt idx="1049">
                  <c:v>1.1071246142080327E-9</c:v>
                </c:pt>
              </c:numCache>
            </c:numRef>
          </c:val>
          <c:extLst>
            <c:ext xmlns:c16="http://schemas.microsoft.com/office/drawing/2014/chart" uri="{C3380CC4-5D6E-409C-BE32-E72D297353CC}">
              <c16:uniqueId val="{00000001-6F4F-4CAB-A6A8-0A47F45B27EE}"/>
            </c:ext>
          </c:extLst>
        </c:ser>
        <c:dLbls>
          <c:showLegendKey val="0"/>
          <c:showVal val="0"/>
          <c:showCatName val="0"/>
          <c:showSerName val="0"/>
          <c:showPercent val="0"/>
          <c:showBubbleSize val="0"/>
        </c:dLbls>
        <c:gapWidth val="0"/>
        <c:overlap val="100"/>
        <c:axId val="1839596912"/>
        <c:axId val="1"/>
      </c:barChart>
      <c:catAx>
        <c:axId val="1839596912"/>
        <c:scaling>
          <c:orientation val="minMax"/>
        </c:scaling>
        <c:delete val="0"/>
        <c:axPos val="b"/>
        <c:numFmt formatCode="0.00" sourceLinked="1"/>
        <c:majorTickMark val="out"/>
        <c:minorTickMark val="none"/>
        <c:tickLblPos val="nextTo"/>
        <c:spPr>
          <a:ln/>
        </c:spPr>
        <c:txPr>
          <a:bodyPr/>
          <a:lstStyle/>
          <a:p>
            <a:pPr>
              <a:defRPr sz="1200"/>
            </a:pPr>
            <a:endParaRPr lang="en-US"/>
          </a:p>
        </c:txPr>
        <c:crossAx val="1"/>
        <c:crosses val="autoZero"/>
        <c:auto val="1"/>
        <c:lblAlgn val="ctr"/>
        <c:lblOffset val="100"/>
        <c:tickLblSkip val="100"/>
        <c:tickMarkSkip val="99"/>
        <c:noMultiLvlLbl val="0"/>
      </c:catAx>
      <c:valAx>
        <c:axId val="1"/>
        <c:scaling>
          <c:orientation val="minMax"/>
        </c:scaling>
        <c:delete val="1"/>
        <c:axPos val="l"/>
        <c:majorGridlines/>
        <c:numFmt formatCode="General" sourceLinked="1"/>
        <c:majorTickMark val="out"/>
        <c:minorTickMark val="none"/>
        <c:tickLblPos val="nextTo"/>
        <c:crossAx val="1839596912"/>
        <c:crosses val="autoZero"/>
        <c:crossBetween val="between"/>
      </c:valAx>
    </c:plotArea>
    <c:plotVisOnly val="1"/>
    <c:dispBlanksAs val="gap"/>
    <c:showDLblsOverMax val="0"/>
  </c:chart>
  <c:spPr>
    <a:ln w="2222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Uncertainty About A Population Proportion</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5132275132275133E-2"/>
          <c:y val="0.19408686551543694"/>
          <c:w val="0.92973544973544975"/>
          <c:h val="0.55893109515156769"/>
        </c:manualLayout>
      </c:layout>
      <c:scatterChart>
        <c:scatterStyle val="smoothMarker"/>
        <c:varyColors val="0"/>
        <c:ser>
          <c:idx val="0"/>
          <c:order val="0"/>
          <c:spPr>
            <a:ln w="19050" cap="rnd">
              <a:solidFill>
                <a:schemeClr val="accent1"/>
              </a:solidFill>
              <a:round/>
            </a:ln>
            <a:effectLst/>
          </c:spPr>
          <c:marker>
            <c:symbol val="none"/>
          </c:marker>
          <c:xVal>
            <c:numRef>
              <c:f>BetaDistPopProportion!$A$15:$A$1013</c:f>
              <c:numCache>
                <c:formatCode>General</c:formatCode>
                <c:ptCount val="999"/>
                <c:pt idx="0">
                  <c:v>1E-3</c:v>
                </c:pt>
                <c:pt idx="1">
                  <c:v>2E-3</c:v>
                </c:pt>
                <c:pt idx="2">
                  <c:v>3.0000000000000001E-3</c:v>
                </c:pt>
                <c:pt idx="3">
                  <c:v>4.0000000000000001E-3</c:v>
                </c:pt>
                <c:pt idx="4">
                  <c:v>5.0000000000000001E-3</c:v>
                </c:pt>
                <c:pt idx="5">
                  <c:v>6.0000000000000001E-3</c:v>
                </c:pt>
                <c:pt idx="6">
                  <c:v>7.0000000000000001E-3</c:v>
                </c:pt>
                <c:pt idx="7">
                  <c:v>8.0000000000000002E-3</c:v>
                </c:pt>
                <c:pt idx="8">
                  <c:v>9.0000000000000011E-3</c:v>
                </c:pt>
                <c:pt idx="9">
                  <c:v>1.0000000000000002E-2</c:v>
                </c:pt>
                <c:pt idx="10">
                  <c:v>1.1000000000000003E-2</c:v>
                </c:pt>
                <c:pt idx="11">
                  <c:v>1.2000000000000004E-2</c:v>
                </c:pt>
                <c:pt idx="12">
                  <c:v>1.3000000000000005E-2</c:v>
                </c:pt>
                <c:pt idx="13">
                  <c:v>1.4000000000000005E-2</c:v>
                </c:pt>
                <c:pt idx="14">
                  <c:v>1.5000000000000006E-2</c:v>
                </c:pt>
                <c:pt idx="15">
                  <c:v>1.6000000000000007E-2</c:v>
                </c:pt>
                <c:pt idx="16">
                  <c:v>1.7000000000000008E-2</c:v>
                </c:pt>
                <c:pt idx="17">
                  <c:v>1.8000000000000009E-2</c:v>
                </c:pt>
                <c:pt idx="18">
                  <c:v>1.900000000000001E-2</c:v>
                </c:pt>
                <c:pt idx="19">
                  <c:v>2.0000000000000011E-2</c:v>
                </c:pt>
                <c:pt idx="20">
                  <c:v>2.1000000000000012E-2</c:v>
                </c:pt>
                <c:pt idx="21">
                  <c:v>2.2000000000000013E-2</c:v>
                </c:pt>
                <c:pt idx="22">
                  <c:v>2.3000000000000013E-2</c:v>
                </c:pt>
                <c:pt idx="23">
                  <c:v>2.4000000000000014E-2</c:v>
                </c:pt>
                <c:pt idx="24">
                  <c:v>2.5000000000000015E-2</c:v>
                </c:pt>
                <c:pt idx="25">
                  <c:v>2.6000000000000016E-2</c:v>
                </c:pt>
                <c:pt idx="26">
                  <c:v>2.7000000000000017E-2</c:v>
                </c:pt>
                <c:pt idx="27">
                  <c:v>2.8000000000000018E-2</c:v>
                </c:pt>
                <c:pt idx="28">
                  <c:v>2.9000000000000019E-2</c:v>
                </c:pt>
                <c:pt idx="29">
                  <c:v>3.000000000000002E-2</c:v>
                </c:pt>
                <c:pt idx="30">
                  <c:v>3.1000000000000021E-2</c:v>
                </c:pt>
                <c:pt idx="31">
                  <c:v>3.2000000000000021E-2</c:v>
                </c:pt>
                <c:pt idx="32">
                  <c:v>3.3000000000000022E-2</c:v>
                </c:pt>
                <c:pt idx="33">
                  <c:v>3.4000000000000023E-2</c:v>
                </c:pt>
                <c:pt idx="34">
                  <c:v>3.5000000000000024E-2</c:v>
                </c:pt>
                <c:pt idx="35">
                  <c:v>3.6000000000000025E-2</c:v>
                </c:pt>
                <c:pt idx="36">
                  <c:v>3.7000000000000026E-2</c:v>
                </c:pt>
                <c:pt idx="37">
                  <c:v>3.8000000000000027E-2</c:v>
                </c:pt>
                <c:pt idx="38">
                  <c:v>3.9000000000000028E-2</c:v>
                </c:pt>
                <c:pt idx="39">
                  <c:v>4.0000000000000029E-2</c:v>
                </c:pt>
                <c:pt idx="40">
                  <c:v>4.1000000000000029E-2</c:v>
                </c:pt>
                <c:pt idx="41">
                  <c:v>4.200000000000003E-2</c:v>
                </c:pt>
                <c:pt idx="42">
                  <c:v>4.3000000000000031E-2</c:v>
                </c:pt>
                <c:pt idx="43">
                  <c:v>4.4000000000000032E-2</c:v>
                </c:pt>
                <c:pt idx="44">
                  <c:v>4.5000000000000033E-2</c:v>
                </c:pt>
                <c:pt idx="45">
                  <c:v>4.6000000000000034E-2</c:v>
                </c:pt>
                <c:pt idx="46">
                  <c:v>4.7000000000000035E-2</c:v>
                </c:pt>
                <c:pt idx="47">
                  <c:v>4.8000000000000036E-2</c:v>
                </c:pt>
                <c:pt idx="48">
                  <c:v>4.9000000000000037E-2</c:v>
                </c:pt>
                <c:pt idx="49">
                  <c:v>5.0000000000000037E-2</c:v>
                </c:pt>
                <c:pt idx="50">
                  <c:v>5.1000000000000038E-2</c:v>
                </c:pt>
                <c:pt idx="51">
                  <c:v>5.2000000000000039E-2</c:v>
                </c:pt>
                <c:pt idx="52">
                  <c:v>5.300000000000004E-2</c:v>
                </c:pt>
                <c:pt idx="53">
                  <c:v>5.4000000000000041E-2</c:v>
                </c:pt>
                <c:pt idx="54">
                  <c:v>5.5000000000000042E-2</c:v>
                </c:pt>
                <c:pt idx="55">
                  <c:v>5.6000000000000043E-2</c:v>
                </c:pt>
                <c:pt idx="56">
                  <c:v>5.7000000000000044E-2</c:v>
                </c:pt>
                <c:pt idx="57">
                  <c:v>5.8000000000000045E-2</c:v>
                </c:pt>
                <c:pt idx="58">
                  <c:v>5.9000000000000045E-2</c:v>
                </c:pt>
                <c:pt idx="59">
                  <c:v>6.0000000000000046E-2</c:v>
                </c:pt>
                <c:pt idx="60">
                  <c:v>6.1000000000000047E-2</c:v>
                </c:pt>
                <c:pt idx="61">
                  <c:v>6.2000000000000048E-2</c:v>
                </c:pt>
                <c:pt idx="62">
                  <c:v>6.3000000000000042E-2</c:v>
                </c:pt>
                <c:pt idx="63">
                  <c:v>6.4000000000000043E-2</c:v>
                </c:pt>
                <c:pt idx="64">
                  <c:v>6.5000000000000044E-2</c:v>
                </c:pt>
                <c:pt idx="65">
                  <c:v>6.6000000000000045E-2</c:v>
                </c:pt>
                <c:pt idx="66">
                  <c:v>6.7000000000000046E-2</c:v>
                </c:pt>
                <c:pt idx="67">
                  <c:v>6.8000000000000047E-2</c:v>
                </c:pt>
                <c:pt idx="68">
                  <c:v>6.9000000000000047E-2</c:v>
                </c:pt>
                <c:pt idx="69">
                  <c:v>7.0000000000000048E-2</c:v>
                </c:pt>
                <c:pt idx="70">
                  <c:v>7.1000000000000049E-2</c:v>
                </c:pt>
                <c:pt idx="71">
                  <c:v>7.200000000000005E-2</c:v>
                </c:pt>
                <c:pt idx="72">
                  <c:v>7.3000000000000051E-2</c:v>
                </c:pt>
                <c:pt idx="73">
                  <c:v>7.4000000000000052E-2</c:v>
                </c:pt>
                <c:pt idx="74">
                  <c:v>7.5000000000000053E-2</c:v>
                </c:pt>
                <c:pt idx="75">
                  <c:v>7.6000000000000054E-2</c:v>
                </c:pt>
                <c:pt idx="76">
                  <c:v>7.7000000000000055E-2</c:v>
                </c:pt>
                <c:pt idx="77">
                  <c:v>7.8000000000000055E-2</c:v>
                </c:pt>
                <c:pt idx="78">
                  <c:v>7.9000000000000056E-2</c:v>
                </c:pt>
                <c:pt idx="79">
                  <c:v>8.0000000000000057E-2</c:v>
                </c:pt>
                <c:pt idx="80">
                  <c:v>8.1000000000000058E-2</c:v>
                </c:pt>
                <c:pt idx="81">
                  <c:v>8.2000000000000059E-2</c:v>
                </c:pt>
                <c:pt idx="82">
                  <c:v>8.300000000000006E-2</c:v>
                </c:pt>
                <c:pt idx="83">
                  <c:v>8.4000000000000061E-2</c:v>
                </c:pt>
                <c:pt idx="84">
                  <c:v>8.5000000000000062E-2</c:v>
                </c:pt>
                <c:pt idx="85">
                  <c:v>8.6000000000000063E-2</c:v>
                </c:pt>
                <c:pt idx="86">
                  <c:v>8.7000000000000063E-2</c:v>
                </c:pt>
                <c:pt idx="87">
                  <c:v>8.8000000000000064E-2</c:v>
                </c:pt>
                <c:pt idx="88">
                  <c:v>8.9000000000000065E-2</c:v>
                </c:pt>
                <c:pt idx="89">
                  <c:v>9.0000000000000066E-2</c:v>
                </c:pt>
                <c:pt idx="90">
                  <c:v>9.1000000000000067E-2</c:v>
                </c:pt>
                <c:pt idx="91">
                  <c:v>9.2000000000000068E-2</c:v>
                </c:pt>
                <c:pt idx="92">
                  <c:v>9.3000000000000069E-2</c:v>
                </c:pt>
                <c:pt idx="93">
                  <c:v>9.400000000000007E-2</c:v>
                </c:pt>
                <c:pt idx="94">
                  <c:v>9.500000000000007E-2</c:v>
                </c:pt>
                <c:pt idx="95">
                  <c:v>9.6000000000000071E-2</c:v>
                </c:pt>
                <c:pt idx="96">
                  <c:v>9.7000000000000072E-2</c:v>
                </c:pt>
                <c:pt idx="97">
                  <c:v>9.8000000000000073E-2</c:v>
                </c:pt>
                <c:pt idx="98">
                  <c:v>9.9000000000000074E-2</c:v>
                </c:pt>
                <c:pt idx="99">
                  <c:v>0.10000000000000007</c:v>
                </c:pt>
                <c:pt idx="100">
                  <c:v>0.10100000000000008</c:v>
                </c:pt>
                <c:pt idx="101">
                  <c:v>0.10200000000000008</c:v>
                </c:pt>
                <c:pt idx="102">
                  <c:v>0.10300000000000008</c:v>
                </c:pt>
                <c:pt idx="103">
                  <c:v>0.10400000000000008</c:v>
                </c:pt>
                <c:pt idx="104">
                  <c:v>0.10500000000000008</c:v>
                </c:pt>
                <c:pt idx="105">
                  <c:v>0.10600000000000008</c:v>
                </c:pt>
                <c:pt idx="106">
                  <c:v>0.10700000000000008</c:v>
                </c:pt>
                <c:pt idx="107">
                  <c:v>0.10800000000000008</c:v>
                </c:pt>
                <c:pt idx="108">
                  <c:v>0.10900000000000008</c:v>
                </c:pt>
                <c:pt idx="109">
                  <c:v>0.11000000000000008</c:v>
                </c:pt>
                <c:pt idx="110">
                  <c:v>0.11100000000000008</c:v>
                </c:pt>
                <c:pt idx="111">
                  <c:v>0.11200000000000009</c:v>
                </c:pt>
                <c:pt idx="112">
                  <c:v>0.11300000000000009</c:v>
                </c:pt>
                <c:pt idx="113">
                  <c:v>0.11400000000000009</c:v>
                </c:pt>
                <c:pt idx="114">
                  <c:v>0.11500000000000009</c:v>
                </c:pt>
                <c:pt idx="115">
                  <c:v>0.11600000000000009</c:v>
                </c:pt>
                <c:pt idx="116">
                  <c:v>0.11700000000000009</c:v>
                </c:pt>
                <c:pt idx="117">
                  <c:v>0.11800000000000009</c:v>
                </c:pt>
                <c:pt idx="118">
                  <c:v>0.11900000000000009</c:v>
                </c:pt>
                <c:pt idx="119">
                  <c:v>0.12000000000000009</c:v>
                </c:pt>
                <c:pt idx="120">
                  <c:v>0.12100000000000009</c:v>
                </c:pt>
                <c:pt idx="121">
                  <c:v>0.12200000000000009</c:v>
                </c:pt>
                <c:pt idx="122">
                  <c:v>0.1230000000000001</c:v>
                </c:pt>
                <c:pt idx="123">
                  <c:v>0.1240000000000001</c:v>
                </c:pt>
                <c:pt idx="124">
                  <c:v>0.12500000000000008</c:v>
                </c:pt>
                <c:pt idx="125">
                  <c:v>0.12600000000000008</c:v>
                </c:pt>
                <c:pt idx="126">
                  <c:v>0.12700000000000009</c:v>
                </c:pt>
                <c:pt idx="127">
                  <c:v>0.12800000000000009</c:v>
                </c:pt>
                <c:pt idx="128">
                  <c:v>0.12900000000000009</c:v>
                </c:pt>
                <c:pt idx="129">
                  <c:v>0.13000000000000009</c:v>
                </c:pt>
                <c:pt idx="130">
                  <c:v>0.13100000000000009</c:v>
                </c:pt>
                <c:pt idx="131">
                  <c:v>0.13200000000000009</c:v>
                </c:pt>
                <c:pt idx="132">
                  <c:v>0.13300000000000009</c:v>
                </c:pt>
                <c:pt idx="133">
                  <c:v>0.13400000000000009</c:v>
                </c:pt>
                <c:pt idx="134">
                  <c:v>0.13500000000000009</c:v>
                </c:pt>
                <c:pt idx="135">
                  <c:v>0.13600000000000009</c:v>
                </c:pt>
                <c:pt idx="136">
                  <c:v>0.13700000000000009</c:v>
                </c:pt>
                <c:pt idx="137">
                  <c:v>0.13800000000000009</c:v>
                </c:pt>
                <c:pt idx="138">
                  <c:v>0.1390000000000001</c:v>
                </c:pt>
                <c:pt idx="139">
                  <c:v>0.1400000000000001</c:v>
                </c:pt>
                <c:pt idx="140">
                  <c:v>0.1410000000000001</c:v>
                </c:pt>
                <c:pt idx="141">
                  <c:v>0.1420000000000001</c:v>
                </c:pt>
                <c:pt idx="142">
                  <c:v>0.1430000000000001</c:v>
                </c:pt>
                <c:pt idx="143">
                  <c:v>0.1440000000000001</c:v>
                </c:pt>
                <c:pt idx="144">
                  <c:v>0.1450000000000001</c:v>
                </c:pt>
                <c:pt idx="145">
                  <c:v>0.1460000000000001</c:v>
                </c:pt>
                <c:pt idx="146">
                  <c:v>0.1470000000000001</c:v>
                </c:pt>
                <c:pt idx="147">
                  <c:v>0.1480000000000001</c:v>
                </c:pt>
                <c:pt idx="148">
                  <c:v>0.1490000000000001</c:v>
                </c:pt>
                <c:pt idx="149">
                  <c:v>0.15000000000000011</c:v>
                </c:pt>
                <c:pt idx="150">
                  <c:v>0.15100000000000011</c:v>
                </c:pt>
                <c:pt idx="151">
                  <c:v>0.15200000000000011</c:v>
                </c:pt>
                <c:pt idx="152">
                  <c:v>0.15300000000000011</c:v>
                </c:pt>
                <c:pt idx="153">
                  <c:v>0.15400000000000011</c:v>
                </c:pt>
                <c:pt idx="154">
                  <c:v>0.15500000000000011</c:v>
                </c:pt>
                <c:pt idx="155">
                  <c:v>0.15600000000000011</c:v>
                </c:pt>
                <c:pt idx="156">
                  <c:v>0.15700000000000011</c:v>
                </c:pt>
                <c:pt idx="157">
                  <c:v>0.15800000000000011</c:v>
                </c:pt>
                <c:pt idx="158">
                  <c:v>0.15900000000000011</c:v>
                </c:pt>
                <c:pt idx="159">
                  <c:v>0.16000000000000011</c:v>
                </c:pt>
                <c:pt idx="160">
                  <c:v>0.16100000000000012</c:v>
                </c:pt>
                <c:pt idx="161">
                  <c:v>0.16200000000000012</c:v>
                </c:pt>
                <c:pt idx="162">
                  <c:v>0.16300000000000012</c:v>
                </c:pt>
                <c:pt idx="163">
                  <c:v>0.16400000000000012</c:v>
                </c:pt>
                <c:pt idx="164">
                  <c:v>0.16500000000000012</c:v>
                </c:pt>
                <c:pt idx="165">
                  <c:v>0.16600000000000012</c:v>
                </c:pt>
                <c:pt idx="166">
                  <c:v>0.16700000000000012</c:v>
                </c:pt>
                <c:pt idx="167">
                  <c:v>0.16800000000000012</c:v>
                </c:pt>
                <c:pt idx="168">
                  <c:v>0.16900000000000012</c:v>
                </c:pt>
                <c:pt idx="169">
                  <c:v>0.17000000000000012</c:v>
                </c:pt>
                <c:pt idx="170">
                  <c:v>0.17100000000000012</c:v>
                </c:pt>
                <c:pt idx="171">
                  <c:v>0.17200000000000013</c:v>
                </c:pt>
                <c:pt idx="172">
                  <c:v>0.17300000000000013</c:v>
                </c:pt>
                <c:pt idx="173">
                  <c:v>0.17400000000000013</c:v>
                </c:pt>
                <c:pt idx="174">
                  <c:v>0.17500000000000013</c:v>
                </c:pt>
                <c:pt idx="175">
                  <c:v>0.17600000000000013</c:v>
                </c:pt>
                <c:pt idx="176">
                  <c:v>0.17700000000000013</c:v>
                </c:pt>
                <c:pt idx="177">
                  <c:v>0.17800000000000013</c:v>
                </c:pt>
                <c:pt idx="178">
                  <c:v>0.17900000000000013</c:v>
                </c:pt>
                <c:pt idx="179">
                  <c:v>0.18000000000000013</c:v>
                </c:pt>
                <c:pt idx="180">
                  <c:v>0.18100000000000013</c:v>
                </c:pt>
                <c:pt idx="181">
                  <c:v>0.18200000000000013</c:v>
                </c:pt>
                <c:pt idx="182">
                  <c:v>0.18300000000000013</c:v>
                </c:pt>
                <c:pt idx="183">
                  <c:v>0.18400000000000014</c:v>
                </c:pt>
                <c:pt idx="184">
                  <c:v>0.18500000000000014</c:v>
                </c:pt>
                <c:pt idx="185">
                  <c:v>0.18600000000000014</c:v>
                </c:pt>
                <c:pt idx="186">
                  <c:v>0.18700000000000014</c:v>
                </c:pt>
                <c:pt idx="187">
                  <c:v>0.18800000000000014</c:v>
                </c:pt>
                <c:pt idx="188">
                  <c:v>0.18900000000000014</c:v>
                </c:pt>
                <c:pt idx="189">
                  <c:v>0.19000000000000014</c:v>
                </c:pt>
                <c:pt idx="190">
                  <c:v>0.19100000000000014</c:v>
                </c:pt>
                <c:pt idx="191">
                  <c:v>0.19200000000000014</c:v>
                </c:pt>
                <c:pt idx="192">
                  <c:v>0.19300000000000014</c:v>
                </c:pt>
                <c:pt idx="193">
                  <c:v>0.19400000000000014</c:v>
                </c:pt>
                <c:pt idx="194">
                  <c:v>0.19500000000000015</c:v>
                </c:pt>
                <c:pt idx="195">
                  <c:v>0.19600000000000015</c:v>
                </c:pt>
                <c:pt idx="196">
                  <c:v>0.19700000000000015</c:v>
                </c:pt>
                <c:pt idx="197">
                  <c:v>0.19800000000000015</c:v>
                </c:pt>
                <c:pt idx="198">
                  <c:v>0.19900000000000015</c:v>
                </c:pt>
                <c:pt idx="199">
                  <c:v>0.20000000000000015</c:v>
                </c:pt>
                <c:pt idx="200">
                  <c:v>0.20100000000000015</c:v>
                </c:pt>
                <c:pt idx="201">
                  <c:v>0.20200000000000015</c:v>
                </c:pt>
                <c:pt idx="202">
                  <c:v>0.20300000000000015</c:v>
                </c:pt>
                <c:pt idx="203">
                  <c:v>0.20400000000000015</c:v>
                </c:pt>
                <c:pt idx="204">
                  <c:v>0.20500000000000015</c:v>
                </c:pt>
                <c:pt idx="205">
                  <c:v>0.20600000000000016</c:v>
                </c:pt>
                <c:pt idx="206">
                  <c:v>0.20700000000000016</c:v>
                </c:pt>
                <c:pt idx="207">
                  <c:v>0.20800000000000016</c:v>
                </c:pt>
                <c:pt idx="208">
                  <c:v>0.20900000000000016</c:v>
                </c:pt>
                <c:pt idx="209">
                  <c:v>0.21000000000000016</c:v>
                </c:pt>
                <c:pt idx="210">
                  <c:v>0.21100000000000016</c:v>
                </c:pt>
                <c:pt idx="211">
                  <c:v>0.21200000000000016</c:v>
                </c:pt>
                <c:pt idx="212">
                  <c:v>0.21300000000000016</c:v>
                </c:pt>
                <c:pt idx="213">
                  <c:v>0.21400000000000016</c:v>
                </c:pt>
                <c:pt idx="214">
                  <c:v>0.21500000000000016</c:v>
                </c:pt>
                <c:pt idx="215">
                  <c:v>0.21600000000000016</c:v>
                </c:pt>
                <c:pt idx="216">
                  <c:v>0.21700000000000016</c:v>
                </c:pt>
                <c:pt idx="217">
                  <c:v>0.21800000000000017</c:v>
                </c:pt>
                <c:pt idx="218">
                  <c:v>0.21900000000000017</c:v>
                </c:pt>
                <c:pt idx="219">
                  <c:v>0.22000000000000017</c:v>
                </c:pt>
                <c:pt idx="220">
                  <c:v>0.22100000000000017</c:v>
                </c:pt>
                <c:pt idx="221">
                  <c:v>0.22200000000000017</c:v>
                </c:pt>
                <c:pt idx="222">
                  <c:v>0.22300000000000017</c:v>
                </c:pt>
                <c:pt idx="223">
                  <c:v>0.22400000000000017</c:v>
                </c:pt>
                <c:pt idx="224">
                  <c:v>0.22500000000000017</c:v>
                </c:pt>
                <c:pt idx="225">
                  <c:v>0.22600000000000017</c:v>
                </c:pt>
                <c:pt idx="226">
                  <c:v>0.22700000000000017</c:v>
                </c:pt>
                <c:pt idx="227">
                  <c:v>0.22800000000000017</c:v>
                </c:pt>
                <c:pt idx="228">
                  <c:v>0.22900000000000018</c:v>
                </c:pt>
                <c:pt idx="229">
                  <c:v>0.23000000000000018</c:v>
                </c:pt>
                <c:pt idx="230">
                  <c:v>0.23100000000000018</c:v>
                </c:pt>
                <c:pt idx="231">
                  <c:v>0.23200000000000018</c:v>
                </c:pt>
                <c:pt idx="232">
                  <c:v>0.23300000000000018</c:v>
                </c:pt>
                <c:pt idx="233">
                  <c:v>0.23400000000000018</c:v>
                </c:pt>
                <c:pt idx="234">
                  <c:v>0.23500000000000018</c:v>
                </c:pt>
                <c:pt idx="235">
                  <c:v>0.23600000000000018</c:v>
                </c:pt>
                <c:pt idx="236">
                  <c:v>0.23700000000000018</c:v>
                </c:pt>
                <c:pt idx="237">
                  <c:v>0.23800000000000018</c:v>
                </c:pt>
                <c:pt idx="238">
                  <c:v>0.23900000000000018</c:v>
                </c:pt>
                <c:pt idx="239">
                  <c:v>0.24000000000000019</c:v>
                </c:pt>
                <c:pt idx="240">
                  <c:v>0.24100000000000019</c:v>
                </c:pt>
                <c:pt idx="241">
                  <c:v>0.24200000000000019</c:v>
                </c:pt>
                <c:pt idx="242">
                  <c:v>0.24300000000000019</c:v>
                </c:pt>
                <c:pt idx="243">
                  <c:v>0.24400000000000019</c:v>
                </c:pt>
                <c:pt idx="244">
                  <c:v>0.24500000000000019</c:v>
                </c:pt>
                <c:pt idx="245">
                  <c:v>0.24600000000000019</c:v>
                </c:pt>
                <c:pt idx="246">
                  <c:v>0.24700000000000019</c:v>
                </c:pt>
                <c:pt idx="247">
                  <c:v>0.24800000000000019</c:v>
                </c:pt>
                <c:pt idx="248">
                  <c:v>0.24900000000000019</c:v>
                </c:pt>
                <c:pt idx="249">
                  <c:v>0.25000000000000017</c:v>
                </c:pt>
                <c:pt idx="250">
                  <c:v>0.25100000000000017</c:v>
                </c:pt>
                <c:pt idx="251">
                  <c:v>0.25200000000000017</c:v>
                </c:pt>
                <c:pt idx="252">
                  <c:v>0.25300000000000017</c:v>
                </c:pt>
                <c:pt idx="253">
                  <c:v>0.25400000000000017</c:v>
                </c:pt>
                <c:pt idx="254">
                  <c:v>0.25500000000000017</c:v>
                </c:pt>
                <c:pt idx="255">
                  <c:v>0.25600000000000017</c:v>
                </c:pt>
                <c:pt idx="256">
                  <c:v>0.25700000000000017</c:v>
                </c:pt>
                <c:pt idx="257">
                  <c:v>0.25800000000000017</c:v>
                </c:pt>
                <c:pt idx="258">
                  <c:v>0.25900000000000017</c:v>
                </c:pt>
                <c:pt idx="259">
                  <c:v>0.26000000000000018</c:v>
                </c:pt>
                <c:pt idx="260">
                  <c:v>0.26100000000000018</c:v>
                </c:pt>
                <c:pt idx="261">
                  <c:v>0.26200000000000018</c:v>
                </c:pt>
                <c:pt idx="262">
                  <c:v>0.26300000000000018</c:v>
                </c:pt>
                <c:pt idx="263">
                  <c:v>0.26400000000000018</c:v>
                </c:pt>
                <c:pt idx="264">
                  <c:v>0.26500000000000018</c:v>
                </c:pt>
                <c:pt idx="265">
                  <c:v>0.26600000000000018</c:v>
                </c:pt>
                <c:pt idx="266">
                  <c:v>0.26700000000000018</c:v>
                </c:pt>
                <c:pt idx="267">
                  <c:v>0.26800000000000018</c:v>
                </c:pt>
                <c:pt idx="268">
                  <c:v>0.26900000000000018</c:v>
                </c:pt>
                <c:pt idx="269">
                  <c:v>0.27000000000000018</c:v>
                </c:pt>
                <c:pt idx="270">
                  <c:v>0.27100000000000019</c:v>
                </c:pt>
                <c:pt idx="271">
                  <c:v>0.27200000000000019</c:v>
                </c:pt>
                <c:pt idx="272">
                  <c:v>0.27300000000000019</c:v>
                </c:pt>
                <c:pt idx="273">
                  <c:v>0.27400000000000019</c:v>
                </c:pt>
                <c:pt idx="274">
                  <c:v>0.27500000000000019</c:v>
                </c:pt>
                <c:pt idx="275">
                  <c:v>0.27600000000000019</c:v>
                </c:pt>
                <c:pt idx="276">
                  <c:v>0.27700000000000019</c:v>
                </c:pt>
                <c:pt idx="277">
                  <c:v>0.27800000000000019</c:v>
                </c:pt>
                <c:pt idx="278">
                  <c:v>0.27900000000000019</c:v>
                </c:pt>
                <c:pt idx="279">
                  <c:v>0.28000000000000019</c:v>
                </c:pt>
                <c:pt idx="280">
                  <c:v>0.28100000000000019</c:v>
                </c:pt>
                <c:pt idx="281">
                  <c:v>0.28200000000000019</c:v>
                </c:pt>
                <c:pt idx="282">
                  <c:v>0.2830000000000002</c:v>
                </c:pt>
                <c:pt idx="283">
                  <c:v>0.2840000000000002</c:v>
                </c:pt>
                <c:pt idx="284">
                  <c:v>0.2850000000000002</c:v>
                </c:pt>
                <c:pt idx="285">
                  <c:v>0.2860000000000002</c:v>
                </c:pt>
                <c:pt idx="286">
                  <c:v>0.2870000000000002</c:v>
                </c:pt>
                <c:pt idx="287">
                  <c:v>0.2880000000000002</c:v>
                </c:pt>
                <c:pt idx="288">
                  <c:v>0.2890000000000002</c:v>
                </c:pt>
                <c:pt idx="289">
                  <c:v>0.2900000000000002</c:v>
                </c:pt>
                <c:pt idx="290">
                  <c:v>0.2910000000000002</c:v>
                </c:pt>
                <c:pt idx="291">
                  <c:v>0.2920000000000002</c:v>
                </c:pt>
                <c:pt idx="292">
                  <c:v>0.2930000000000002</c:v>
                </c:pt>
                <c:pt idx="293">
                  <c:v>0.29400000000000021</c:v>
                </c:pt>
                <c:pt idx="294">
                  <c:v>0.29500000000000021</c:v>
                </c:pt>
                <c:pt idx="295">
                  <c:v>0.29600000000000021</c:v>
                </c:pt>
                <c:pt idx="296">
                  <c:v>0.29700000000000021</c:v>
                </c:pt>
                <c:pt idx="297">
                  <c:v>0.29800000000000021</c:v>
                </c:pt>
                <c:pt idx="298">
                  <c:v>0.29900000000000021</c:v>
                </c:pt>
                <c:pt idx="299">
                  <c:v>0.30000000000000021</c:v>
                </c:pt>
                <c:pt idx="300">
                  <c:v>0.30100000000000021</c:v>
                </c:pt>
                <c:pt idx="301">
                  <c:v>0.30200000000000021</c:v>
                </c:pt>
                <c:pt idx="302">
                  <c:v>0.30300000000000021</c:v>
                </c:pt>
                <c:pt idx="303">
                  <c:v>0.30400000000000021</c:v>
                </c:pt>
                <c:pt idx="304">
                  <c:v>0.30500000000000022</c:v>
                </c:pt>
                <c:pt idx="305">
                  <c:v>0.30600000000000022</c:v>
                </c:pt>
                <c:pt idx="306">
                  <c:v>0.30700000000000022</c:v>
                </c:pt>
                <c:pt idx="307">
                  <c:v>0.30800000000000022</c:v>
                </c:pt>
                <c:pt idx="308">
                  <c:v>0.30900000000000022</c:v>
                </c:pt>
                <c:pt idx="309">
                  <c:v>0.31000000000000022</c:v>
                </c:pt>
                <c:pt idx="310">
                  <c:v>0.31100000000000022</c:v>
                </c:pt>
                <c:pt idx="311">
                  <c:v>0.31200000000000022</c:v>
                </c:pt>
                <c:pt idx="312">
                  <c:v>0.31300000000000022</c:v>
                </c:pt>
                <c:pt idx="313">
                  <c:v>0.31400000000000022</c:v>
                </c:pt>
                <c:pt idx="314">
                  <c:v>0.31500000000000022</c:v>
                </c:pt>
                <c:pt idx="315">
                  <c:v>0.31600000000000023</c:v>
                </c:pt>
                <c:pt idx="316">
                  <c:v>0.31700000000000023</c:v>
                </c:pt>
                <c:pt idx="317">
                  <c:v>0.31800000000000023</c:v>
                </c:pt>
                <c:pt idx="318">
                  <c:v>0.31900000000000023</c:v>
                </c:pt>
                <c:pt idx="319">
                  <c:v>0.32000000000000023</c:v>
                </c:pt>
                <c:pt idx="320">
                  <c:v>0.32100000000000023</c:v>
                </c:pt>
                <c:pt idx="321">
                  <c:v>0.32200000000000023</c:v>
                </c:pt>
                <c:pt idx="322">
                  <c:v>0.32300000000000023</c:v>
                </c:pt>
                <c:pt idx="323">
                  <c:v>0.32400000000000023</c:v>
                </c:pt>
                <c:pt idx="324">
                  <c:v>0.32500000000000023</c:v>
                </c:pt>
                <c:pt idx="325">
                  <c:v>0.32600000000000023</c:v>
                </c:pt>
                <c:pt idx="326">
                  <c:v>0.32700000000000023</c:v>
                </c:pt>
                <c:pt idx="327">
                  <c:v>0.32800000000000024</c:v>
                </c:pt>
                <c:pt idx="328">
                  <c:v>0.32900000000000024</c:v>
                </c:pt>
                <c:pt idx="329">
                  <c:v>0.33000000000000024</c:v>
                </c:pt>
                <c:pt idx="330">
                  <c:v>0.33100000000000024</c:v>
                </c:pt>
                <c:pt idx="331">
                  <c:v>0.33200000000000024</c:v>
                </c:pt>
                <c:pt idx="332">
                  <c:v>0.33300000000000024</c:v>
                </c:pt>
                <c:pt idx="333">
                  <c:v>0.33400000000000024</c:v>
                </c:pt>
                <c:pt idx="334">
                  <c:v>0.33500000000000024</c:v>
                </c:pt>
                <c:pt idx="335">
                  <c:v>0.33600000000000024</c:v>
                </c:pt>
                <c:pt idx="336">
                  <c:v>0.33700000000000024</c:v>
                </c:pt>
                <c:pt idx="337">
                  <c:v>0.33800000000000024</c:v>
                </c:pt>
                <c:pt idx="338">
                  <c:v>0.33900000000000025</c:v>
                </c:pt>
                <c:pt idx="339">
                  <c:v>0.34000000000000025</c:v>
                </c:pt>
                <c:pt idx="340">
                  <c:v>0.34100000000000025</c:v>
                </c:pt>
                <c:pt idx="341">
                  <c:v>0.34200000000000025</c:v>
                </c:pt>
                <c:pt idx="342">
                  <c:v>0.34300000000000025</c:v>
                </c:pt>
                <c:pt idx="343">
                  <c:v>0.34400000000000025</c:v>
                </c:pt>
                <c:pt idx="344">
                  <c:v>0.34500000000000025</c:v>
                </c:pt>
                <c:pt idx="345">
                  <c:v>0.34600000000000025</c:v>
                </c:pt>
                <c:pt idx="346">
                  <c:v>0.34700000000000025</c:v>
                </c:pt>
                <c:pt idx="347">
                  <c:v>0.34800000000000025</c:v>
                </c:pt>
                <c:pt idx="348">
                  <c:v>0.34900000000000025</c:v>
                </c:pt>
                <c:pt idx="349">
                  <c:v>0.35000000000000026</c:v>
                </c:pt>
                <c:pt idx="350">
                  <c:v>0.35100000000000026</c:v>
                </c:pt>
                <c:pt idx="351">
                  <c:v>0.35200000000000026</c:v>
                </c:pt>
                <c:pt idx="352">
                  <c:v>0.35300000000000026</c:v>
                </c:pt>
                <c:pt idx="353">
                  <c:v>0.35400000000000026</c:v>
                </c:pt>
                <c:pt idx="354">
                  <c:v>0.35500000000000026</c:v>
                </c:pt>
                <c:pt idx="355">
                  <c:v>0.35600000000000026</c:v>
                </c:pt>
                <c:pt idx="356">
                  <c:v>0.35700000000000026</c:v>
                </c:pt>
                <c:pt idx="357">
                  <c:v>0.35800000000000026</c:v>
                </c:pt>
                <c:pt idx="358">
                  <c:v>0.35900000000000026</c:v>
                </c:pt>
                <c:pt idx="359">
                  <c:v>0.36000000000000026</c:v>
                </c:pt>
                <c:pt idx="360">
                  <c:v>0.36100000000000027</c:v>
                </c:pt>
                <c:pt idx="361">
                  <c:v>0.36200000000000027</c:v>
                </c:pt>
                <c:pt idx="362">
                  <c:v>0.36300000000000027</c:v>
                </c:pt>
                <c:pt idx="363">
                  <c:v>0.36400000000000027</c:v>
                </c:pt>
                <c:pt idx="364">
                  <c:v>0.36500000000000027</c:v>
                </c:pt>
                <c:pt idx="365">
                  <c:v>0.36600000000000027</c:v>
                </c:pt>
                <c:pt idx="366">
                  <c:v>0.36700000000000027</c:v>
                </c:pt>
                <c:pt idx="367">
                  <c:v>0.36800000000000027</c:v>
                </c:pt>
                <c:pt idx="368">
                  <c:v>0.36900000000000027</c:v>
                </c:pt>
                <c:pt idx="369">
                  <c:v>0.37000000000000027</c:v>
                </c:pt>
                <c:pt idx="370">
                  <c:v>0.37100000000000027</c:v>
                </c:pt>
                <c:pt idx="371">
                  <c:v>0.37200000000000027</c:v>
                </c:pt>
                <c:pt idx="372">
                  <c:v>0.37300000000000028</c:v>
                </c:pt>
                <c:pt idx="373">
                  <c:v>0.37400000000000028</c:v>
                </c:pt>
                <c:pt idx="374">
                  <c:v>0.37500000000000028</c:v>
                </c:pt>
                <c:pt idx="375">
                  <c:v>0.37600000000000028</c:v>
                </c:pt>
                <c:pt idx="376">
                  <c:v>0.37700000000000028</c:v>
                </c:pt>
                <c:pt idx="377">
                  <c:v>0.37800000000000028</c:v>
                </c:pt>
                <c:pt idx="378">
                  <c:v>0.37900000000000028</c:v>
                </c:pt>
                <c:pt idx="379">
                  <c:v>0.38000000000000028</c:v>
                </c:pt>
                <c:pt idx="380">
                  <c:v>0.38100000000000028</c:v>
                </c:pt>
                <c:pt idx="381">
                  <c:v>0.38200000000000028</c:v>
                </c:pt>
                <c:pt idx="382">
                  <c:v>0.38300000000000028</c:v>
                </c:pt>
                <c:pt idx="383">
                  <c:v>0.38400000000000029</c:v>
                </c:pt>
                <c:pt idx="384">
                  <c:v>0.38500000000000029</c:v>
                </c:pt>
                <c:pt idx="385">
                  <c:v>0.38600000000000029</c:v>
                </c:pt>
                <c:pt idx="386">
                  <c:v>0.38700000000000029</c:v>
                </c:pt>
                <c:pt idx="387">
                  <c:v>0.38800000000000029</c:v>
                </c:pt>
                <c:pt idx="388">
                  <c:v>0.38900000000000029</c:v>
                </c:pt>
                <c:pt idx="389">
                  <c:v>0.39000000000000029</c:v>
                </c:pt>
                <c:pt idx="390">
                  <c:v>0.39100000000000029</c:v>
                </c:pt>
                <c:pt idx="391">
                  <c:v>0.39200000000000029</c:v>
                </c:pt>
                <c:pt idx="392">
                  <c:v>0.39300000000000029</c:v>
                </c:pt>
                <c:pt idx="393">
                  <c:v>0.39400000000000029</c:v>
                </c:pt>
                <c:pt idx="394">
                  <c:v>0.3950000000000003</c:v>
                </c:pt>
                <c:pt idx="395">
                  <c:v>0.3960000000000003</c:v>
                </c:pt>
                <c:pt idx="396">
                  <c:v>0.3970000000000003</c:v>
                </c:pt>
                <c:pt idx="397">
                  <c:v>0.3980000000000003</c:v>
                </c:pt>
                <c:pt idx="398">
                  <c:v>0.3990000000000003</c:v>
                </c:pt>
                <c:pt idx="399">
                  <c:v>0.4000000000000003</c:v>
                </c:pt>
                <c:pt idx="400">
                  <c:v>0.4010000000000003</c:v>
                </c:pt>
                <c:pt idx="401">
                  <c:v>0.4020000000000003</c:v>
                </c:pt>
                <c:pt idx="402">
                  <c:v>0.4030000000000003</c:v>
                </c:pt>
                <c:pt idx="403">
                  <c:v>0.4040000000000003</c:v>
                </c:pt>
                <c:pt idx="404">
                  <c:v>0.4050000000000003</c:v>
                </c:pt>
                <c:pt idx="405">
                  <c:v>0.40600000000000031</c:v>
                </c:pt>
                <c:pt idx="406">
                  <c:v>0.40700000000000031</c:v>
                </c:pt>
                <c:pt idx="407">
                  <c:v>0.40800000000000031</c:v>
                </c:pt>
                <c:pt idx="408">
                  <c:v>0.40900000000000031</c:v>
                </c:pt>
                <c:pt idx="409">
                  <c:v>0.41000000000000031</c:v>
                </c:pt>
                <c:pt idx="410">
                  <c:v>0.41100000000000031</c:v>
                </c:pt>
                <c:pt idx="411">
                  <c:v>0.41200000000000031</c:v>
                </c:pt>
                <c:pt idx="412">
                  <c:v>0.41300000000000031</c:v>
                </c:pt>
                <c:pt idx="413">
                  <c:v>0.41400000000000031</c:v>
                </c:pt>
                <c:pt idx="414">
                  <c:v>0.41500000000000031</c:v>
                </c:pt>
                <c:pt idx="415">
                  <c:v>0.41600000000000031</c:v>
                </c:pt>
                <c:pt idx="416">
                  <c:v>0.41700000000000031</c:v>
                </c:pt>
                <c:pt idx="417">
                  <c:v>0.41800000000000032</c:v>
                </c:pt>
                <c:pt idx="418">
                  <c:v>0.41900000000000032</c:v>
                </c:pt>
                <c:pt idx="419">
                  <c:v>0.42000000000000032</c:v>
                </c:pt>
                <c:pt idx="420">
                  <c:v>0.42100000000000032</c:v>
                </c:pt>
                <c:pt idx="421">
                  <c:v>0.42200000000000032</c:v>
                </c:pt>
                <c:pt idx="422">
                  <c:v>0.42300000000000032</c:v>
                </c:pt>
                <c:pt idx="423">
                  <c:v>0.42400000000000032</c:v>
                </c:pt>
                <c:pt idx="424">
                  <c:v>0.42500000000000032</c:v>
                </c:pt>
                <c:pt idx="425">
                  <c:v>0.42600000000000032</c:v>
                </c:pt>
                <c:pt idx="426">
                  <c:v>0.42700000000000032</c:v>
                </c:pt>
                <c:pt idx="427">
                  <c:v>0.42800000000000032</c:v>
                </c:pt>
                <c:pt idx="428">
                  <c:v>0.42900000000000033</c:v>
                </c:pt>
                <c:pt idx="429">
                  <c:v>0.43000000000000033</c:v>
                </c:pt>
                <c:pt idx="430">
                  <c:v>0.43100000000000033</c:v>
                </c:pt>
                <c:pt idx="431">
                  <c:v>0.43200000000000033</c:v>
                </c:pt>
                <c:pt idx="432">
                  <c:v>0.43300000000000033</c:v>
                </c:pt>
                <c:pt idx="433">
                  <c:v>0.43400000000000033</c:v>
                </c:pt>
                <c:pt idx="434">
                  <c:v>0.43500000000000033</c:v>
                </c:pt>
                <c:pt idx="435">
                  <c:v>0.43600000000000033</c:v>
                </c:pt>
                <c:pt idx="436">
                  <c:v>0.43700000000000033</c:v>
                </c:pt>
                <c:pt idx="437">
                  <c:v>0.43800000000000033</c:v>
                </c:pt>
                <c:pt idx="438">
                  <c:v>0.43900000000000033</c:v>
                </c:pt>
                <c:pt idx="439">
                  <c:v>0.44000000000000034</c:v>
                </c:pt>
                <c:pt idx="440">
                  <c:v>0.44100000000000034</c:v>
                </c:pt>
                <c:pt idx="441">
                  <c:v>0.44200000000000034</c:v>
                </c:pt>
                <c:pt idx="442">
                  <c:v>0.44300000000000034</c:v>
                </c:pt>
                <c:pt idx="443">
                  <c:v>0.44400000000000034</c:v>
                </c:pt>
                <c:pt idx="444">
                  <c:v>0.44500000000000034</c:v>
                </c:pt>
                <c:pt idx="445">
                  <c:v>0.44600000000000034</c:v>
                </c:pt>
                <c:pt idx="446">
                  <c:v>0.44700000000000034</c:v>
                </c:pt>
                <c:pt idx="447">
                  <c:v>0.44800000000000034</c:v>
                </c:pt>
                <c:pt idx="448">
                  <c:v>0.44900000000000034</c:v>
                </c:pt>
                <c:pt idx="449">
                  <c:v>0.45000000000000034</c:v>
                </c:pt>
                <c:pt idx="450">
                  <c:v>0.45100000000000035</c:v>
                </c:pt>
                <c:pt idx="451">
                  <c:v>0.45200000000000035</c:v>
                </c:pt>
                <c:pt idx="452">
                  <c:v>0.45300000000000035</c:v>
                </c:pt>
                <c:pt idx="453">
                  <c:v>0.45400000000000035</c:v>
                </c:pt>
                <c:pt idx="454">
                  <c:v>0.45500000000000035</c:v>
                </c:pt>
                <c:pt idx="455">
                  <c:v>0.45600000000000035</c:v>
                </c:pt>
                <c:pt idx="456">
                  <c:v>0.45700000000000035</c:v>
                </c:pt>
                <c:pt idx="457">
                  <c:v>0.45800000000000035</c:v>
                </c:pt>
                <c:pt idx="458">
                  <c:v>0.45900000000000035</c:v>
                </c:pt>
                <c:pt idx="459">
                  <c:v>0.46000000000000035</c:v>
                </c:pt>
                <c:pt idx="460">
                  <c:v>0.46100000000000035</c:v>
                </c:pt>
                <c:pt idx="461">
                  <c:v>0.46200000000000035</c:v>
                </c:pt>
                <c:pt idx="462">
                  <c:v>0.46300000000000036</c:v>
                </c:pt>
                <c:pt idx="463">
                  <c:v>0.46400000000000036</c:v>
                </c:pt>
                <c:pt idx="464">
                  <c:v>0.46500000000000036</c:v>
                </c:pt>
                <c:pt idx="465">
                  <c:v>0.46600000000000036</c:v>
                </c:pt>
                <c:pt idx="466">
                  <c:v>0.46700000000000036</c:v>
                </c:pt>
                <c:pt idx="467">
                  <c:v>0.46800000000000036</c:v>
                </c:pt>
                <c:pt idx="468">
                  <c:v>0.46900000000000036</c:v>
                </c:pt>
                <c:pt idx="469">
                  <c:v>0.47000000000000036</c:v>
                </c:pt>
                <c:pt idx="470">
                  <c:v>0.47100000000000036</c:v>
                </c:pt>
                <c:pt idx="471">
                  <c:v>0.47200000000000036</c:v>
                </c:pt>
                <c:pt idx="472">
                  <c:v>0.47300000000000036</c:v>
                </c:pt>
                <c:pt idx="473">
                  <c:v>0.47400000000000037</c:v>
                </c:pt>
                <c:pt idx="474">
                  <c:v>0.47500000000000037</c:v>
                </c:pt>
                <c:pt idx="475">
                  <c:v>0.47600000000000037</c:v>
                </c:pt>
                <c:pt idx="476">
                  <c:v>0.47700000000000037</c:v>
                </c:pt>
                <c:pt idx="477">
                  <c:v>0.47800000000000037</c:v>
                </c:pt>
                <c:pt idx="478">
                  <c:v>0.47900000000000037</c:v>
                </c:pt>
                <c:pt idx="479">
                  <c:v>0.48000000000000037</c:v>
                </c:pt>
                <c:pt idx="480">
                  <c:v>0.48100000000000037</c:v>
                </c:pt>
                <c:pt idx="481">
                  <c:v>0.48200000000000037</c:v>
                </c:pt>
                <c:pt idx="482">
                  <c:v>0.48300000000000037</c:v>
                </c:pt>
                <c:pt idx="483">
                  <c:v>0.48400000000000037</c:v>
                </c:pt>
                <c:pt idx="484">
                  <c:v>0.48500000000000038</c:v>
                </c:pt>
                <c:pt idx="485">
                  <c:v>0.48600000000000038</c:v>
                </c:pt>
                <c:pt idx="486">
                  <c:v>0.48700000000000038</c:v>
                </c:pt>
                <c:pt idx="487">
                  <c:v>0.48800000000000038</c:v>
                </c:pt>
                <c:pt idx="488">
                  <c:v>0.48900000000000038</c:v>
                </c:pt>
                <c:pt idx="489">
                  <c:v>0.49000000000000038</c:v>
                </c:pt>
                <c:pt idx="490">
                  <c:v>0.49100000000000038</c:v>
                </c:pt>
                <c:pt idx="491">
                  <c:v>0.49200000000000038</c:v>
                </c:pt>
                <c:pt idx="492">
                  <c:v>0.49300000000000038</c:v>
                </c:pt>
                <c:pt idx="493">
                  <c:v>0.49400000000000038</c:v>
                </c:pt>
                <c:pt idx="494">
                  <c:v>0.49500000000000038</c:v>
                </c:pt>
                <c:pt idx="495">
                  <c:v>0.49600000000000039</c:v>
                </c:pt>
                <c:pt idx="496">
                  <c:v>0.49700000000000039</c:v>
                </c:pt>
                <c:pt idx="497">
                  <c:v>0.49800000000000039</c:v>
                </c:pt>
                <c:pt idx="498">
                  <c:v>0.49900000000000039</c:v>
                </c:pt>
                <c:pt idx="499">
                  <c:v>0.50000000000000033</c:v>
                </c:pt>
                <c:pt idx="500">
                  <c:v>0.50100000000000033</c:v>
                </c:pt>
                <c:pt idx="501">
                  <c:v>0.50200000000000033</c:v>
                </c:pt>
                <c:pt idx="502">
                  <c:v>0.50300000000000034</c:v>
                </c:pt>
                <c:pt idx="503">
                  <c:v>0.50400000000000034</c:v>
                </c:pt>
                <c:pt idx="504">
                  <c:v>0.50500000000000034</c:v>
                </c:pt>
                <c:pt idx="505">
                  <c:v>0.50600000000000034</c:v>
                </c:pt>
                <c:pt idx="506">
                  <c:v>0.50700000000000034</c:v>
                </c:pt>
                <c:pt idx="507">
                  <c:v>0.50800000000000034</c:v>
                </c:pt>
                <c:pt idx="508">
                  <c:v>0.50900000000000034</c:v>
                </c:pt>
                <c:pt idx="509">
                  <c:v>0.51000000000000034</c:v>
                </c:pt>
                <c:pt idx="510">
                  <c:v>0.51100000000000034</c:v>
                </c:pt>
                <c:pt idx="511">
                  <c:v>0.51200000000000034</c:v>
                </c:pt>
                <c:pt idx="512">
                  <c:v>0.51300000000000034</c:v>
                </c:pt>
                <c:pt idx="513">
                  <c:v>0.51400000000000035</c:v>
                </c:pt>
                <c:pt idx="514">
                  <c:v>0.51500000000000035</c:v>
                </c:pt>
                <c:pt idx="515">
                  <c:v>0.51600000000000035</c:v>
                </c:pt>
                <c:pt idx="516">
                  <c:v>0.51700000000000035</c:v>
                </c:pt>
                <c:pt idx="517">
                  <c:v>0.51800000000000035</c:v>
                </c:pt>
                <c:pt idx="518">
                  <c:v>0.51900000000000035</c:v>
                </c:pt>
                <c:pt idx="519">
                  <c:v>0.52000000000000035</c:v>
                </c:pt>
                <c:pt idx="520">
                  <c:v>0.52100000000000035</c:v>
                </c:pt>
                <c:pt idx="521">
                  <c:v>0.52200000000000035</c:v>
                </c:pt>
                <c:pt idx="522">
                  <c:v>0.52300000000000035</c:v>
                </c:pt>
                <c:pt idx="523">
                  <c:v>0.52400000000000035</c:v>
                </c:pt>
                <c:pt idx="524">
                  <c:v>0.52500000000000036</c:v>
                </c:pt>
                <c:pt idx="525">
                  <c:v>0.52600000000000036</c:v>
                </c:pt>
                <c:pt idx="526">
                  <c:v>0.52700000000000036</c:v>
                </c:pt>
                <c:pt idx="527">
                  <c:v>0.52800000000000036</c:v>
                </c:pt>
                <c:pt idx="528">
                  <c:v>0.52900000000000036</c:v>
                </c:pt>
                <c:pt idx="529">
                  <c:v>0.53000000000000036</c:v>
                </c:pt>
                <c:pt idx="530">
                  <c:v>0.53100000000000036</c:v>
                </c:pt>
                <c:pt idx="531">
                  <c:v>0.53200000000000036</c:v>
                </c:pt>
                <c:pt idx="532">
                  <c:v>0.53300000000000036</c:v>
                </c:pt>
                <c:pt idx="533">
                  <c:v>0.53400000000000036</c:v>
                </c:pt>
                <c:pt idx="534">
                  <c:v>0.53500000000000036</c:v>
                </c:pt>
                <c:pt idx="535">
                  <c:v>0.53600000000000037</c:v>
                </c:pt>
                <c:pt idx="536">
                  <c:v>0.53700000000000037</c:v>
                </c:pt>
                <c:pt idx="537">
                  <c:v>0.53800000000000037</c:v>
                </c:pt>
                <c:pt idx="538">
                  <c:v>0.53900000000000037</c:v>
                </c:pt>
                <c:pt idx="539">
                  <c:v>0.54000000000000037</c:v>
                </c:pt>
                <c:pt idx="540">
                  <c:v>0.54100000000000037</c:v>
                </c:pt>
                <c:pt idx="541">
                  <c:v>0.54200000000000037</c:v>
                </c:pt>
                <c:pt idx="542">
                  <c:v>0.54300000000000037</c:v>
                </c:pt>
                <c:pt idx="543">
                  <c:v>0.54400000000000037</c:v>
                </c:pt>
                <c:pt idx="544">
                  <c:v>0.54500000000000037</c:v>
                </c:pt>
                <c:pt idx="545">
                  <c:v>0.54600000000000037</c:v>
                </c:pt>
                <c:pt idx="546">
                  <c:v>0.54700000000000037</c:v>
                </c:pt>
                <c:pt idx="547">
                  <c:v>0.54800000000000038</c:v>
                </c:pt>
                <c:pt idx="548">
                  <c:v>0.54900000000000038</c:v>
                </c:pt>
                <c:pt idx="549">
                  <c:v>0.55000000000000038</c:v>
                </c:pt>
                <c:pt idx="550">
                  <c:v>0.55100000000000038</c:v>
                </c:pt>
                <c:pt idx="551">
                  <c:v>0.55200000000000038</c:v>
                </c:pt>
                <c:pt idx="552">
                  <c:v>0.55300000000000038</c:v>
                </c:pt>
                <c:pt idx="553">
                  <c:v>0.55400000000000038</c:v>
                </c:pt>
                <c:pt idx="554">
                  <c:v>0.55500000000000038</c:v>
                </c:pt>
                <c:pt idx="555">
                  <c:v>0.55600000000000038</c:v>
                </c:pt>
                <c:pt idx="556">
                  <c:v>0.55700000000000038</c:v>
                </c:pt>
                <c:pt idx="557">
                  <c:v>0.55800000000000038</c:v>
                </c:pt>
                <c:pt idx="558">
                  <c:v>0.55900000000000039</c:v>
                </c:pt>
                <c:pt idx="559">
                  <c:v>0.56000000000000039</c:v>
                </c:pt>
                <c:pt idx="560">
                  <c:v>0.56100000000000039</c:v>
                </c:pt>
                <c:pt idx="561">
                  <c:v>0.56200000000000039</c:v>
                </c:pt>
                <c:pt idx="562">
                  <c:v>0.56300000000000039</c:v>
                </c:pt>
                <c:pt idx="563">
                  <c:v>0.56400000000000039</c:v>
                </c:pt>
                <c:pt idx="564">
                  <c:v>0.56500000000000039</c:v>
                </c:pt>
                <c:pt idx="565">
                  <c:v>0.56600000000000039</c:v>
                </c:pt>
                <c:pt idx="566">
                  <c:v>0.56700000000000039</c:v>
                </c:pt>
                <c:pt idx="567">
                  <c:v>0.56800000000000039</c:v>
                </c:pt>
                <c:pt idx="568">
                  <c:v>0.56900000000000039</c:v>
                </c:pt>
                <c:pt idx="569">
                  <c:v>0.5700000000000004</c:v>
                </c:pt>
                <c:pt idx="570">
                  <c:v>0.5710000000000004</c:v>
                </c:pt>
                <c:pt idx="571">
                  <c:v>0.5720000000000004</c:v>
                </c:pt>
                <c:pt idx="572">
                  <c:v>0.5730000000000004</c:v>
                </c:pt>
                <c:pt idx="573">
                  <c:v>0.5740000000000004</c:v>
                </c:pt>
                <c:pt idx="574">
                  <c:v>0.5750000000000004</c:v>
                </c:pt>
                <c:pt idx="575">
                  <c:v>0.5760000000000004</c:v>
                </c:pt>
                <c:pt idx="576">
                  <c:v>0.5770000000000004</c:v>
                </c:pt>
                <c:pt idx="577">
                  <c:v>0.5780000000000004</c:v>
                </c:pt>
                <c:pt idx="578">
                  <c:v>0.5790000000000004</c:v>
                </c:pt>
                <c:pt idx="579">
                  <c:v>0.5800000000000004</c:v>
                </c:pt>
                <c:pt idx="580">
                  <c:v>0.58100000000000041</c:v>
                </c:pt>
                <c:pt idx="581">
                  <c:v>0.58200000000000041</c:v>
                </c:pt>
                <c:pt idx="582">
                  <c:v>0.58300000000000041</c:v>
                </c:pt>
                <c:pt idx="583">
                  <c:v>0.58400000000000041</c:v>
                </c:pt>
                <c:pt idx="584">
                  <c:v>0.58500000000000041</c:v>
                </c:pt>
                <c:pt idx="585">
                  <c:v>0.58600000000000041</c:v>
                </c:pt>
                <c:pt idx="586">
                  <c:v>0.58700000000000041</c:v>
                </c:pt>
                <c:pt idx="587">
                  <c:v>0.58800000000000041</c:v>
                </c:pt>
                <c:pt idx="588">
                  <c:v>0.58900000000000041</c:v>
                </c:pt>
                <c:pt idx="589">
                  <c:v>0.59000000000000041</c:v>
                </c:pt>
                <c:pt idx="590">
                  <c:v>0.59100000000000041</c:v>
                </c:pt>
                <c:pt idx="591">
                  <c:v>0.59200000000000041</c:v>
                </c:pt>
                <c:pt idx="592">
                  <c:v>0.59300000000000042</c:v>
                </c:pt>
                <c:pt idx="593">
                  <c:v>0.59400000000000042</c:v>
                </c:pt>
                <c:pt idx="594">
                  <c:v>0.59500000000000042</c:v>
                </c:pt>
                <c:pt idx="595">
                  <c:v>0.59600000000000042</c:v>
                </c:pt>
                <c:pt idx="596">
                  <c:v>0.59700000000000042</c:v>
                </c:pt>
                <c:pt idx="597">
                  <c:v>0.59800000000000042</c:v>
                </c:pt>
                <c:pt idx="598">
                  <c:v>0.59900000000000042</c:v>
                </c:pt>
                <c:pt idx="599">
                  <c:v>0.60000000000000042</c:v>
                </c:pt>
                <c:pt idx="600">
                  <c:v>0.60100000000000042</c:v>
                </c:pt>
                <c:pt idx="601">
                  <c:v>0.60200000000000042</c:v>
                </c:pt>
                <c:pt idx="602">
                  <c:v>0.60300000000000042</c:v>
                </c:pt>
                <c:pt idx="603">
                  <c:v>0.60400000000000043</c:v>
                </c:pt>
                <c:pt idx="604">
                  <c:v>0.60500000000000043</c:v>
                </c:pt>
                <c:pt idx="605">
                  <c:v>0.60600000000000043</c:v>
                </c:pt>
                <c:pt idx="606">
                  <c:v>0.60700000000000043</c:v>
                </c:pt>
                <c:pt idx="607">
                  <c:v>0.60800000000000043</c:v>
                </c:pt>
                <c:pt idx="608">
                  <c:v>0.60900000000000043</c:v>
                </c:pt>
                <c:pt idx="609">
                  <c:v>0.61000000000000043</c:v>
                </c:pt>
                <c:pt idx="610">
                  <c:v>0.61100000000000043</c:v>
                </c:pt>
                <c:pt idx="611">
                  <c:v>0.61200000000000043</c:v>
                </c:pt>
                <c:pt idx="612">
                  <c:v>0.61300000000000043</c:v>
                </c:pt>
                <c:pt idx="613">
                  <c:v>0.61400000000000043</c:v>
                </c:pt>
                <c:pt idx="614">
                  <c:v>0.61500000000000044</c:v>
                </c:pt>
                <c:pt idx="615">
                  <c:v>0.61600000000000044</c:v>
                </c:pt>
                <c:pt idx="616">
                  <c:v>0.61700000000000044</c:v>
                </c:pt>
                <c:pt idx="617">
                  <c:v>0.61800000000000044</c:v>
                </c:pt>
                <c:pt idx="618">
                  <c:v>0.61900000000000044</c:v>
                </c:pt>
                <c:pt idx="619">
                  <c:v>0.62000000000000044</c:v>
                </c:pt>
                <c:pt idx="620">
                  <c:v>0.62100000000000044</c:v>
                </c:pt>
                <c:pt idx="621">
                  <c:v>0.62200000000000044</c:v>
                </c:pt>
                <c:pt idx="622">
                  <c:v>0.62300000000000044</c:v>
                </c:pt>
                <c:pt idx="623">
                  <c:v>0.62400000000000044</c:v>
                </c:pt>
                <c:pt idx="624">
                  <c:v>0.62500000000000044</c:v>
                </c:pt>
                <c:pt idx="625">
                  <c:v>0.62600000000000044</c:v>
                </c:pt>
                <c:pt idx="626">
                  <c:v>0.62700000000000045</c:v>
                </c:pt>
                <c:pt idx="627">
                  <c:v>0.62800000000000045</c:v>
                </c:pt>
                <c:pt idx="628">
                  <c:v>0.62900000000000045</c:v>
                </c:pt>
                <c:pt idx="629">
                  <c:v>0.63000000000000045</c:v>
                </c:pt>
                <c:pt idx="630">
                  <c:v>0.63100000000000045</c:v>
                </c:pt>
                <c:pt idx="631">
                  <c:v>0.63200000000000045</c:v>
                </c:pt>
                <c:pt idx="632">
                  <c:v>0.63300000000000045</c:v>
                </c:pt>
                <c:pt idx="633">
                  <c:v>0.63400000000000045</c:v>
                </c:pt>
                <c:pt idx="634">
                  <c:v>0.63500000000000045</c:v>
                </c:pt>
                <c:pt idx="635">
                  <c:v>0.63600000000000045</c:v>
                </c:pt>
                <c:pt idx="636">
                  <c:v>0.63700000000000045</c:v>
                </c:pt>
                <c:pt idx="637">
                  <c:v>0.63800000000000046</c:v>
                </c:pt>
                <c:pt idx="638">
                  <c:v>0.63900000000000046</c:v>
                </c:pt>
                <c:pt idx="639">
                  <c:v>0.64000000000000046</c:v>
                </c:pt>
                <c:pt idx="640">
                  <c:v>0.64100000000000046</c:v>
                </c:pt>
                <c:pt idx="641">
                  <c:v>0.64200000000000046</c:v>
                </c:pt>
                <c:pt idx="642">
                  <c:v>0.64300000000000046</c:v>
                </c:pt>
                <c:pt idx="643">
                  <c:v>0.64400000000000046</c:v>
                </c:pt>
                <c:pt idx="644">
                  <c:v>0.64500000000000046</c:v>
                </c:pt>
                <c:pt idx="645">
                  <c:v>0.64600000000000046</c:v>
                </c:pt>
                <c:pt idx="646">
                  <c:v>0.64700000000000046</c:v>
                </c:pt>
                <c:pt idx="647">
                  <c:v>0.64800000000000046</c:v>
                </c:pt>
                <c:pt idx="648">
                  <c:v>0.64900000000000047</c:v>
                </c:pt>
                <c:pt idx="649">
                  <c:v>0.65000000000000047</c:v>
                </c:pt>
                <c:pt idx="650">
                  <c:v>0.65100000000000047</c:v>
                </c:pt>
                <c:pt idx="651">
                  <c:v>0.65200000000000047</c:v>
                </c:pt>
                <c:pt idx="652">
                  <c:v>0.65300000000000047</c:v>
                </c:pt>
                <c:pt idx="653">
                  <c:v>0.65400000000000047</c:v>
                </c:pt>
                <c:pt idx="654">
                  <c:v>0.65500000000000047</c:v>
                </c:pt>
                <c:pt idx="655">
                  <c:v>0.65600000000000047</c:v>
                </c:pt>
                <c:pt idx="656">
                  <c:v>0.65700000000000047</c:v>
                </c:pt>
                <c:pt idx="657">
                  <c:v>0.65800000000000047</c:v>
                </c:pt>
                <c:pt idx="658">
                  <c:v>0.65900000000000047</c:v>
                </c:pt>
                <c:pt idx="659">
                  <c:v>0.66000000000000048</c:v>
                </c:pt>
                <c:pt idx="660">
                  <c:v>0.66100000000000048</c:v>
                </c:pt>
                <c:pt idx="661">
                  <c:v>0.66200000000000048</c:v>
                </c:pt>
                <c:pt idx="662">
                  <c:v>0.66300000000000048</c:v>
                </c:pt>
                <c:pt idx="663">
                  <c:v>0.66400000000000048</c:v>
                </c:pt>
                <c:pt idx="664">
                  <c:v>0.66500000000000048</c:v>
                </c:pt>
                <c:pt idx="665">
                  <c:v>0.66600000000000048</c:v>
                </c:pt>
                <c:pt idx="666">
                  <c:v>0.66700000000000048</c:v>
                </c:pt>
                <c:pt idx="667">
                  <c:v>0.66800000000000048</c:v>
                </c:pt>
                <c:pt idx="668">
                  <c:v>0.66900000000000048</c:v>
                </c:pt>
                <c:pt idx="669">
                  <c:v>0.67000000000000048</c:v>
                </c:pt>
                <c:pt idx="670">
                  <c:v>0.67100000000000048</c:v>
                </c:pt>
                <c:pt idx="671">
                  <c:v>0.67200000000000049</c:v>
                </c:pt>
                <c:pt idx="672">
                  <c:v>0.67300000000000049</c:v>
                </c:pt>
                <c:pt idx="673">
                  <c:v>0.67400000000000049</c:v>
                </c:pt>
                <c:pt idx="674">
                  <c:v>0.67500000000000049</c:v>
                </c:pt>
                <c:pt idx="675">
                  <c:v>0.67600000000000049</c:v>
                </c:pt>
                <c:pt idx="676">
                  <c:v>0.67700000000000049</c:v>
                </c:pt>
                <c:pt idx="677">
                  <c:v>0.67800000000000049</c:v>
                </c:pt>
                <c:pt idx="678">
                  <c:v>0.67900000000000049</c:v>
                </c:pt>
                <c:pt idx="679">
                  <c:v>0.68000000000000049</c:v>
                </c:pt>
                <c:pt idx="680">
                  <c:v>0.68100000000000049</c:v>
                </c:pt>
                <c:pt idx="681">
                  <c:v>0.68200000000000049</c:v>
                </c:pt>
                <c:pt idx="682">
                  <c:v>0.6830000000000005</c:v>
                </c:pt>
                <c:pt idx="683">
                  <c:v>0.6840000000000005</c:v>
                </c:pt>
                <c:pt idx="684">
                  <c:v>0.6850000000000005</c:v>
                </c:pt>
                <c:pt idx="685">
                  <c:v>0.6860000000000005</c:v>
                </c:pt>
                <c:pt idx="686">
                  <c:v>0.6870000000000005</c:v>
                </c:pt>
                <c:pt idx="687">
                  <c:v>0.6880000000000005</c:v>
                </c:pt>
                <c:pt idx="688">
                  <c:v>0.6890000000000005</c:v>
                </c:pt>
                <c:pt idx="689">
                  <c:v>0.6900000000000005</c:v>
                </c:pt>
                <c:pt idx="690">
                  <c:v>0.6910000000000005</c:v>
                </c:pt>
                <c:pt idx="691">
                  <c:v>0.6920000000000005</c:v>
                </c:pt>
                <c:pt idx="692">
                  <c:v>0.6930000000000005</c:v>
                </c:pt>
                <c:pt idx="693">
                  <c:v>0.69400000000000051</c:v>
                </c:pt>
                <c:pt idx="694">
                  <c:v>0.69500000000000051</c:v>
                </c:pt>
                <c:pt idx="695">
                  <c:v>0.69600000000000051</c:v>
                </c:pt>
                <c:pt idx="696">
                  <c:v>0.69700000000000051</c:v>
                </c:pt>
                <c:pt idx="697">
                  <c:v>0.69800000000000051</c:v>
                </c:pt>
                <c:pt idx="698">
                  <c:v>0.69900000000000051</c:v>
                </c:pt>
                <c:pt idx="699">
                  <c:v>0.70000000000000051</c:v>
                </c:pt>
                <c:pt idx="700">
                  <c:v>0.70100000000000051</c:v>
                </c:pt>
                <c:pt idx="701">
                  <c:v>0.70200000000000051</c:v>
                </c:pt>
                <c:pt idx="702">
                  <c:v>0.70300000000000051</c:v>
                </c:pt>
                <c:pt idx="703">
                  <c:v>0.70400000000000051</c:v>
                </c:pt>
                <c:pt idx="704">
                  <c:v>0.70500000000000052</c:v>
                </c:pt>
                <c:pt idx="705">
                  <c:v>0.70600000000000052</c:v>
                </c:pt>
                <c:pt idx="706">
                  <c:v>0.70700000000000052</c:v>
                </c:pt>
                <c:pt idx="707">
                  <c:v>0.70800000000000052</c:v>
                </c:pt>
                <c:pt idx="708">
                  <c:v>0.70900000000000052</c:v>
                </c:pt>
                <c:pt idx="709">
                  <c:v>0.71000000000000052</c:v>
                </c:pt>
                <c:pt idx="710">
                  <c:v>0.71100000000000052</c:v>
                </c:pt>
                <c:pt idx="711">
                  <c:v>0.71200000000000052</c:v>
                </c:pt>
                <c:pt idx="712">
                  <c:v>0.71300000000000052</c:v>
                </c:pt>
                <c:pt idx="713">
                  <c:v>0.71400000000000052</c:v>
                </c:pt>
                <c:pt idx="714">
                  <c:v>0.71500000000000052</c:v>
                </c:pt>
                <c:pt idx="715">
                  <c:v>0.71600000000000052</c:v>
                </c:pt>
                <c:pt idx="716">
                  <c:v>0.71700000000000053</c:v>
                </c:pt>
                <c:pt idx="717">
                  <c:v>0.71800000000000053</c:v>
                </c:pt>
                <c:pt idx="718">
                  <c:v>0.71900000000000053</c:v>
                </c:pt>
                <c:pt idx="719">
                  <c:v>0.72000000000000053</c:v>
                </c:pt>
                <c:pt idx="720">
                  <c:v>0.72100000000000053</c:v>
                </c:pt>
                <c:pt idx="721">
                  <c:v>0.72200000000000053</c:v>
                </c:pt>
                <c:pt idx="722">
                  <c:v>0.72300000000000053</c:v>
                </c:pt>
                <c:pt idx="723">
                  <c:v>0.72400000000000053</c:v>
                </c:pt>
                <c:pt idx="724">
                  <c:v>0.72500000000000053</c:v>
                </c:pt>
                <c:pt idx="725">
                  <c:v>0.72600000000000053</c:v>
                </c:pt>
                <c:pt idx="726">
                  <c:v>0.72700000000000053</c:v>
                </c:pt>
                <c:pt idx="727">
                  <c:v>0.72800000000000054</c:v>
                </c:pt>
                <c:pt idx="728">
                  <c:v>0.72900000000000054</c:v>
                </c:pt>
                <c:pt idx="729">
                  <c:v>0.73000000000000054</c:v>
                </c:pt>
                <c:pt idx="730">
                  <c:v>0.73100000000000054</c:v>
                </c:pt>
                <c:pt idx="731">
                  <c:v>0.73200000000000054</c:v>
                </c:pt>
                <c:pt idx="732">
                  <c:v>0.73300000000000054</c:v>
                </c:pt>
                <c:pt idx="733">
                  <c:v>0.73400000000000054</c:v>
                </c:pt>
                <c:pt idx="734">
                  <c:v>0.73500000000000054</c:v>
                </c:pt>
                <c:pt idx="735">
                  <c:v>0.73600000000000054</c:v>
                </c:pt>
                <c:pt idx="736">
                  <c:v>0.73700000000000054</c:v>
                </c:pt>
                <c:pt idx="737">
                  <c:v>0.73800000000000054</c:v>
                </c:pt>
                <c:pt idx="738">
                  <c:v>0.73900000000000055</c:v>
                </c:pt>
                <c:pt idx="739">
                  <c:v>0.74000000000000055</c:v>
                </c:pt>
                <c:pt idx="740">
                  <c:v>0.74100000000000055</c:v>
                </c:pt>
                <c:pt idx="741">
                  <c:v>0.74200000000000055</c:v>
                </c:pt>
                <c:pt idx="742">
                  <c:v>0.74300000000000055</c:v>
                </c:pt>
                <c:pt idx="743">
                  <c:v>0.74400000000000055</c:v>
                </c:pt>
                <c:pt idx="744">
                  <c:v>0.74500000000000055</c:v>
                </c:pt>
                <c:pt idx="745">
                  <c:v>0.74600000000000055</c:v>
                </c:pt>
                <c:pt idx="746">
                  <c:v>0.74700000000000055</c:v>
                </c:pt>
                <c:pt idx="747">
                  <c:v>0.74800000000000055</c:v>
                </c:pt>
                <c:pt idx="748">
                  <c:v>0.74900000000000055</c:v>
                </c:pt>
                <c:pt idx="749">
                  <c:v>0.75000000000000056</c:v>
                </c:pt>
                <c:pt idx="750">
                  <c:v>0.75100000000000056</c:v>
                </c:pt>
                <c:pt idx="751">
                  <c:v>0.75200000000000056</c:v>
                </c:pt>
                <c:pt idx="752">
                  <c:v>0.75300000000000056</c:v>
                </c:pt>
                <c:pt idx="753">
                  <c:v>0.75400000000000056</c:v>
                </c:pt>
                <c:pt idx="754">
                  <c:v>0.75500000000000056</c:v>
                </c:pt>
                <c:pt idx="755">
                  <c:v>0.75600000000000056</c:v>
                </c:pt>
                <c:pt idx="756">
                  <c:v>0.75700000000000056</c:v>
                </c:pt>
                <c:pt idx="757">
                  <c:v>0.75800000000000056</c:v>
                </c:pt>
                <c:pt idx="758">
                  <c:v>0.75900000000000056</c:v>
                </c:pt>
                <c:pt idx="759">
                  <c:v>0.76000000000000056</c:v>
                </c:pt>
                <c:pt idx="760">
                  <c:v>0.76100000000000056</c:v>
                </c:pt>
                <c:pt idx="761">
                  <c:v>0.76200000000000057</c:v>
                </c:pt>
                <c:pt idx="762">
                  <c:v>0.76300000000000057</c:v>
                </c:pt>
                <c:pt idx="763">
                  <c:v>0.76400000000000057</c:v>
                </c:pt>
                <c:pt idx="764">
                  <c:v>0.76500000000000057</c:v>
                </c:pt>
                <c:pt idx="765">
                  <c:v>0.76600000000000057</c:v>
                </c:pt>
                <c:pt idx="766">
                  <c:v>0.76700000000000057</c:v>
                </c:pt>
                <c:pt idx="767">
                  <c:v>0.76800000000000057</c:v>
                </c:pt>
                <c:pt idx="768">
                  <c:v>0.76900000000000057</c:v>
                </c:pt>
                <c:pt idx="769">
                  <c:v>0.77000000000000057</c:v>
                </c:pt>
                <c:pt idx="770">
                  <c:v>0.77100000000000057</c:v>
                </c:pt>
                <c:pt idx="771">
                  <c:v>0.77200000000000057</c:v>
                </c:pt>
                <c:pt idx="772">
                  <c:v>0.77300000000000058</c:v>
                </c:pt>
                <c:pt idx="773">
                  <c:v>0.77400000000000058</c:v>
                </c:pt>
                <c:pt idx="774">
                  <c:v>0.77500000000000058</c:v>
                </c:pt>
                <c:pt idx="775">
                  <c:v>0.77600000000000058</c:v>
                </c:pt>
                <c:pt idx="776">
                  <c:v>0.77700000000000058</c:v>
                </c:pt>
                <c:pt idx="777">
                  <c:v>0.77800000000000058</c:v>
                </c:pt>
                <c:pt idx="778">
                  <c:v>0.77900000000000058</c:v>
                </c:pt>
                <c:pt idx="779">
                  <c:v>0.78000000000000058</c:v>
                </c:pt>
                <c:pt idx="780">
                  <c:v>0.78100000000000058</c:v>
                </c:pt>
                <c:pt idx="781">
                  <c:v>0.78200000000000058</c:v>
                </c:pt>
                <c:pt idx="782">
                  <c:v>0.78300000000000058</c:v>
                </c:pt>
                <c:pt idx="783">
                  <c:v>0.78400000000000059</c:v>
                </c:pt>
                <c:pt idx="784">
                  <c:v>0.78500000000000059</c:v>
                </c:pt>
                <c:pt idx="785">
                  <c:v>0.78600000000000059</c:v>
                </c:pt>
                <c:pt idx="786">
                  <c:v>0.78700000000000059</c:v>
                </c:pt>
                <c:pt idx="787">
                  <c:v>0.78800000000000059</c:v>
                </c:pt>
                <c:pt idx="788">
                  <c:v>0.78900000000000059</c:v>
                </c:pt>
                <c:pt idx="789">
                  <c:v>0.79000000000000059</c:v>
                </c:pt>
                <c:pt idx="790">
                  <c:v>0.79100000000000059</c:v>
                </c:pt>
                <c:pt idx="791">
                  <c:v>0.79200000000000059</c:v>
                </c:pt>
                <c:pt idx="792">
                  <c:v>0.79300000000000059</c:v>
                </c:pt>
                <c:pt idx="793">
                  <c:v>0.79400000000000059</c:v>
                </c:pt>
                <c:pt idx="794">
                  <c:v>0.7950000000000006</c:v>
                </c:pt>
                <c:pt idx="795">
                  <c:v>0.7960000000000006</c:v>
                </c:pt>
                <c:pt idx="796">
                  <c:v>0.7970000000000006</c:v>
                </c:pt>
                <c:pt idx="797">
                  <c:v>0.7980000000000006</c:v>
                </c:pt>
                <c:pt idx="798">
                  <c:v>0.7990000000000006</c:v>
                </c:pt>
                <c:pt idx="799">
                  <c:v>0.8000000000000006</c:v>
                </c:pt>
                <c:pt idx="800">
                  <c:v>0.8010000000000006</c:v>
                </c:pt>
                <c:pt idx="801">
                  <c:v>0.8020000000000006</c:v>
                </c:pt>
                <c:pt idx="802">
                  <c:v>0.8030000000000006</c:v>
                </c:pt>
                <c:pt idx="803">
                  <c:v>0.8040000000000006</c:v>
                </c:pt>
                <c:pt idx="804">
                  <c:v>0.8050000000000006</c:v>
                </c:pt>
                <c:pt idx="805">
                  <c:v>0.8060000000000006</c:v>
                </c:pt>
                <c:pt idx="806">
                  <c:v>0.80700000000000061</c:v>
                </c:pt>
                <c:pt idx="807">
                  <c:v>0.80800000000000061</c:v>
                </c:pt>
                <c:pt idx="808">
                  <c:v>0.80900000000000061</c:v>
                </c:pt>
                <c:pt idx="809">
                  <c:v>0.81000000000000061</c:v>
                </c:pt>
                <c:pt idx="810">
                  <c:v>0.81100000000000061</c:v>
                </c:pt>
                <c:pt idx="811">
                  <c:v>0.81200000000000061</c:v>
                </c:pt>
                <c:pt idx="812">
                  <c:v>0.81300000000000061</c:v>
                </c:pt>
                <c:pt idx="813">
                  <c:v>0.81400000000000061</c:v>
                </c:pt>
                <c:pt idx="814">
                  <c:v>0.81500000000000061</c:v>
                </c:pt>
                <c:pt idx="815">
                  <c:v>0.81600000000000061</c:v>
                </c:pt>
                <c:pt idx="816">
                  <c:v>0.81700000000000061</c:v>
                </c:pt>
                <c:pt idx="817">
                  <c:v>0.81800000000000062</c:v>
                </c:pt>
                <c:pt idx="818">
                  <c:v>0.81900000000000062</c:v>
                </c:pt>
                <c:pt idx="819">
                  <c:v>0.82000000000000062</c:v>
                </c:pt>
                <c:pt idx="820">
                  <c:v>0.82100000000000062</c:v>
                </c:pt>
                <c:pt idx="821">
                  <c:v>0.82200000000000062</c:v>
                </c:pt>
                <c:pt idx="822">
                  <c:v>0.82300000000000062</c:v>
                </c:pt>
                <c:pt idx="823">
                  <c:v>0.82400000000000062</c:v>
                </c:pt>
                <c:pt idx="824">
                  <c:v>0.82500000000000062</c:v>
                </c:pt>
                <c:pt idx="825">
                  <c:v>0.82600000000000062</c:v>
                </c:pt>
                <c:pt idx="826">
                  <c:v>0.82700000000000062</c:v>
                </c:pt>
                <c:pt idx="827">
                  <c:v>0.82800000000000062</c:v>
                </c:pt>
                <c:pt idx="828">
                  <c:v>0.82900000000000063</c:v>
                </c:pt>
                <c:pt idx="829">
                  <c:v>0.83000000000000063</c:v>
                </c:pt>
                <c:pt idx="830">
                  <c:v>0.83100000000000063</c:v>
                </c:pt>
                <c:pt idx="831">
                  <c:v>0.83200000000000063</c:v>
                </c:pt>
                <c:pt idx="832">
                  <c:v>0.83300000000000063</c:v>
                </c:pt>
                <c:pt idx="833">
                  <c:v>0.83400000000000063</c:v>
                </c:pt>
                <c:pt idx="834">
                  <c:v>0.83500000000000063</c:v>
                </c:pt>
                <c:pt idx="835">
                  <c:v>0.83600000000000063</c:v>
                </c:pt>
                <c:pt idx="836">
                  <c:v>0.83700000000000063</c:v>
                </c:pt>
                <c:pt idx="837">
                  <c:v>0.83800000000000063</c:v>
                </c:pt>
                <c:pt idx="838">
                  <c:v>0.83900000000000063</c:v>
                </c:pt>
                <c:pt idx="839">
                  <c:v>0.84000000000000064</c:v>
                </c:pt>
                <c:pt idx="840">
                  <c:v>0.84100000000000064</c:v>
                </c:pt>
                <c:pt idx="841">
                  <c:v>0.84200000000000064</c:v>
                </c:pt>
                <c:pt idx="842">
                  <c:v>0.84300000000000064</c:v>
                </c:pt>
                <c:pt idx="843">
                  <c:v>0.84400000000000064</c:v>
                </c:pt>
                <c:pt idx="844">
                  <c:v>0.84500000000000064</c:v>
                </c:pt>
                <c:pt idx="845">
                  <c:v>0.84600000000000064</c:v>
                </c:pt>
                <c:pt idx="846">
                  <c:v>0.84700000000000064</c:v>
                </c:pt>
                <c:pt idx="847">
                  <c:v>0.84800000000000064</c:v>
                </c:pt>
                <c:pt idx="848">
                  <c:v>0.84900000000000064</c:v>
                </c:pt>
                <c:pt idx="849">
                  <c:v>0.85000000000000064</c:v>
                </c:pt>
                <c:pt idx="850">
                  <c:v>0.85100000000000064</c:v>
                </c:pt>
                <c:pt idx="851">
                  <c:v>0.85200000000000065</c:v>
                </c:pt>
                <c:pt idx="852">
                  <c:v>0.85300000000000065</c:v>
                </c:pt>
                <c:pt idx="853">
                  <c:v>0.85400000000000065</c:v>
                </c:pt>
                <c:pt idx="854">
                  <c:v>0.85500000000000065</c:v>
                </c:pt>
                <c:pt idx="855">
                  <c:v>0.85600000000000065</c:v>
                </c:pt>
                <c:pt idx="856">
                  <c:v>0.85700000000000065</c:v>
                </c:pt>
                <c:pt idx="857">
                  <c:v>0.85800000000000065</c:v>
                </c:pt>
                <c:pt idx="858">
                  <c:v>0.85900000000000065</c:v>
                </c:pt>
                <c:pt idx="859">
                  <c:v>0.86000000000000065</c:v>
                </c:pt>
                <c:pt idx="860">
                  <c:v>0.86100000000000065</c:v>
                </c:pt>
                <c:pt idx="861">
                  <c:v>0.86200000000000065</c:v>
                </c:pt>
                <c:pt idx="862">
                  <c:v>0.86300000000000066</c:v>
                </c:pt>
                <c:pt idx="863">
                  <c:v>0.86400000000000066</c:v>
                </c:pt>
                <c:pt idx="864">
                  <c:v>0.86500000000000066</c:v>
                </c:pt>
                <c:pt idx="865">
                  <c:v>0.86600000000000066</c:v>
                </c:pt>
                <c:pt idx="866">
                  <c:v>0.86700000000000066</c:v>
                </c:pt>
                <c:pt idx="867">
                  <c:v>0.86800000000000066</c:v>
                </c:pt>
                <c:pt idx="868">
                  <c:v>0.86900000000000066</c:v>
                </c:pt>
                <c:pt idx="869">
                  <c:v>0.87000000000000066</c:v>
                </c:pt>
                <c:pt idx="870">
                  <c:v>0.87100000000000066</c:v>
                </c:pt>
                <c:pt idx="871">
                  <c:v>0.87200000000000066</c:v>
                </c:pt>
                <c:pt idx="872">
                  <c:v>0.87300000000000066</c:v>
                </c:pt>
                <c:pt idx="873">
                  <c:v>0.87400000000000067</c:v>
                </c:pt>
                <c:pt idx="874">
                  <c:v>0.87500000000000067</c:v>
                </c:pt>
                <c:pt idx="875">
                  <c:v>0.87600000000000067</c:v>
                </c:pt>
                <c:pt idx="876">
                  <c:v>0.87700000000000067</c:v>
                </c:pt>
                <c:pt idx="877">
                  <c:v>0.87800000000000067</c:v>
                </c:pt>
                <c:pt idx="878">
                  <c:v>0.87900000000000067</c:v>
                </c:pt>
                <c:pt idx="879">
                  <c:v>0.88000000000000067</c:v>
                </c:pt>
                <c:pt idx="880">
                  <c:v>0.88100000000000067</c:v>
                </c:pt>
                <c:pt idx="881">
                  <c:v>0.88200000000000067</c:v>
                </c:pt>
                <c:pt idx="882">
                  <c:v>0.88300000000000067</c:v>
                </c:pt>
                <c:pt idx="883">
                  <c:v>0.88400000000000067</c:v>
                </c:pt>
                <c:pt idx="884">
                  <c:v>0.88500000000000068</c:v>
                </c:pt>
                <c:pt idx="885">
                  <c:v>0.88600000000000068</c:v>
                </c:pt>
                <c:pt idx="886">
                  <c:v>0.88700000000000068</c:v>
                </c:pt>
                <c:pt idx="887">
                  <c:v>0.88800000000000068</c:v>
                </c:pt>
                <c:pt idx="888">
                  <c:v>0.88900000000000068</c:v>
                </c:pt>
                <c:pt idx="889">
                  <c:v>0.89000000000000068</c:v>
                </c:pt>
                <c:pt idx="890">
                  <c:v>0.89100000000000068</c:v>
                </c:pt>
                <c:pt idx="891">
                  <c:v>0.89200000000000068</c:v>
                </c:pt>
                <c:pt idx="892">
                  <c:v>0.89300000000000068</c:v>
                </c:pt>
                <c:pt idx="893">
                  <c:v>0.89400000000000068</c:v>
                </c:pt>
                <c:pt idx="894">
                  <c:v>0.89500000000000068</c:v>
                </c:pt>
                <c:pt idx="895">
                  <c:v>0.89600000000000068</c:v>
                </c:pt>
                <c:pt idx="896">
                  <c:v>0.89700000000000069</c:v>
                </c:pt>
                <c:pt idx="897">
                  <c:v>0.89800000000000069</c:v>
                </c:pt>
                <c:pt idx="898">
                  <c:v>0.89900000000000069</c:v>
                </c:pt>
                <c:pt idx="899">
                  <c:v>0.90000000000000069</c:v>
                </c:pt>
                <c:pt idx="900">
                  <c:v>0.90100000000000069</c:v>
                </c:pt>
                <c:pt idx="901">
                  <c:v>0.90200000000000069</c:v>
                </c:pt>
                <c:pt idx="902">
                  <c:v>0.90300000000000069</c:v>
                </c:pt>
                <c:pt idx="903">
                  <c:v>0.90400000000000069</c:v>
                </c:pt>
                <c:pt idx="904">
                  <c:v>0.90500000000000069</c:v>
                </c:pt>
                <c:pt idx="905">
                  <c:v>0.90600000000000069</c:v>
                </c:pt>
                <c:pt idx="906">
                  <c:v>0.90700000000000069</c:v>
                </c:pt>
                <c:pt idx="907">
                  <c:v>0.9080000000000007</c:v>
                </c:pt>
                <c:pt idx="908">
                  <c:v>0.9090000000000007</c:v>
                </c:pt>
                <c:pt idx="909">
                  <c:v>0.9100000000000007</c:v>
                </c:pt>
                <c:pt idx="910">
                  <c:v>0.9110000000000007</c:v>
                </c:pt>
                <c:pt idx="911">
                  <c:v>0.9120000000000007</c:v>
                </c:pt>
                <c:pt idx="912">
                  <c:v>0.9130000000000007</c:v>
                </c:pt>
                <c:pt idx="913">
                  <c:v>0.9140000000000007</c:v>
                </c:pt>
                <c:pt idx="914">
                  <c:v>0.9150000000000007</c:v>
                </c:pt>
                <c:pt idx="915">
                  <c:v>0.9160000000000007</c:v>
                </c:pt>
                <c:pt idx="916">
                  <c:v>0.9170000000000007</c:v>
                </c:pt>
                <c:pt idx="917">
                  <c:v>0.9180000000000007</c:v>
                </c:pt>
                <c:pt idx="918">
                  <c:v>0.91900000000000071</c:v>
                </c:pt>
                <c:pt idx="919">
                  <c:v>0.92000000000000071</c:v>
                </c:pt>
                <c:pt idx="920">
                  <c:v>0.92100000000000071</c:v>
                </c:pt>
                <c:pt idx="921">
                  <c:v>0.92200000000000071</c:v>
                </c:pt>
                <c:pt idx="922">
                  <c:v>0.92300000000000071</c:v>
                </c:pt>
                <c:pt idx="923">
                  <c:v>0.92400000000000071</c:v>
                </c:pt>
                <c:pt idx="924">
                  <c:v>0.92500000000000071</c:v>
                </c:pt>
                <c:pt idx="925">
                  <c:v>0.92600000000000071</c:v>
                </c:pt>
                <c:pt idx="926">
                  <c:v>0.92700000000000071</c:v>
                </c:pt>
                <c:pt idx="927">
                  <c:v>0.92800000000000071</c:v>
                </c:pt>
                <c:pt idx="928">
                  <c:v>0.92900000000000071</c:v>
                </c:pt>
                <c:pt idx="929">
                  <c:v>0.93000000000000071</c:v>
                </c:pt>
                <c:pt idx="930">
                  <c:v>0.93100000000000072</c:v>
                </c:pt>
                <c:pt idx="931">
                  <c:v>0.93200000000000072</c:v>
                </c:pt>
                <c:pt idx="932">
                  <c:v>0.93300000000000072</c:v>
                </c:pt>
                <c:pt idx="933">
                  <c:v>0.93400000000000072</c:v>
                </c:pt>
                <c:pt idx="934">
                  <c:v>0.93500000000000072</c:v>
                </c:pt>
                <c:pt idx="935">
                  <c:v>0.93600000000000072</c:v>
                </c:pt>
                <c:pt idx="936">
                  <c:v>0.93700000000000072</c:v>
                </c:pt>
                <c:pt idx="937">
                  <c:v>0.93800000000000072</c:v>
                </c:pt>
                <c:pt idx="938">
                  <c:v>0.93900000000000072</c:v>
                </c:pt>
                <c:pt idx="939">
                  <c:v>0.94000000000000072</c:v>
                </c:pt>
                <c:pt idx="940">
                  <c:v>0.94100000000000072</c:v>
                </c:pt>
                <c:pt idx="941">
                  <c:v>0.94200000000000073</c:v>
                </c:pt>
                <c:pt idx="942">
                  <c:v>0.94300000000000073</c:v>
                </c:pt>
                <c:pt idx="943">
                  <c:v>0.94400000000000073</c:v>
                </c:pt>
                <c:pt idx="944">
                  <c:v>0.94500000000000073</c:v>
                </c:pt>
                <c:pt idx="945">
                  <c:v>0.94600000000000073</c:v>
                </c:pt>
                <c:pt idx="946">
                  <c:v>0.94700000000000073</c:v>
                </c:pt>
                <c:pt idx="947">
                  <c:v>0.94800000000000073</c:v>
                </c:pt>
                <c:pt idx="948">
                  <c:v>0.94900000000000073</c:v>
                </c:pt>
                <c:pt idx="949">
                  <c:v>0.95000000000000073</c:v>
                </c:pt>
                <c:pt idx="950">
                  <c:v>0.95100000000000073</c:v>
                </c:pt>
                <c:pt idx="951">
                  <c:v>0.95200000000000073</c:v>
                </c:pt>
                <c:pt idx="952">
                  <c:v>0.95300000000000074</c:v>
                </c:pt>
                <c:pt idx="953">
                  <c:v>0.95400000000000074</c:v>
                </c:pt>
                <c:pt idx="954">
                  <c:v>0.95500000000000074</c:v>
                </c:pt>
                <c:pt idx="955">
                  <c:v>0.95600000000000074</c:v>
                </c:pt>
                <c:pt idx="956">
                  <c:v>0.95700000000000074</c:v>
                </c:pt>
                <c:pt idx="957">
                  <c:v>0.95800000000000074</c:v>
                </c:pt>
                <c:pt idx="958">
                  <c:v>0.95900000000000074</c:v>
                </c:pt>
                <c:pt idx="959">
                  <c:v>0.96000000000000074</c:v>
                </c:pt>
                <c:pt idx="960">
                  <c:v>0.96100000000000074</c:v>
                </c:pt>
                <c:pt idx="961">
                  <c:v>0.96200000000000074</c:v>
                </c:pt>
                <c:pt idx="962">
                  <c:v>0.96300000000000074</c:v>
                </c:pt>
                <c:pt idx="963">
                  <c:v>0.96400000000000075</c:v>
                </c:pt>
                <c:pt idx="964">
                  <c:v>0.96500000000000075</c:v>
                </c:pt>
                <c:pt idx="965">
                  <c:v>0.96600000000000075</c:v>
                </c:pt>
                <c:pt idx="966">
                  <c:v>0.96700000000000075</c:v>
                </c:pt>
                <c:pt idx="967">
                  <c:v>0.96800000000000075</c:v>
                </c:pt>
                <c:pt idx="968">
                  <c:v>0.96900000000000075</c:v>
                </c:pt>
                <c:pt idx="969">
                  <c:v>0.97000000000000075</c:v>
                </c:pt>
                <c:pt idx="970">
                  <c:v>0.97100000000000075</c:v>
                </c:pt>
                <c:pt idx="971">
                  <c:v>0.97200000000000075</c:v>
                </c:pt>
                <c:pt idx="972">
                  <c:v>0.97300000000000075</c:v>
                </c:pt>
                <c:pt idx="973">
                  <c:v>0.97400000000000075</c:v>
                </c:pt>
                <c:pt idx="974">
                  <c:v>0.97500000000000075</c:v>
                </c:pt>
                <c:pt idx="975">
                  <c:v>0.97600000000000076</c:v>
                </c:pt>
                <c:pt idx="976">
                  <c:v>0.97700000000000076</c:v>
                </c:pt>
                <c:pt idx="977">
                  <c:v>0.97800000000000076</c:v>
                </c:pt>
                <c:pt idx="978">
                  <c:v>0.97900000000000076</c:v>
                </c:pt>
                <c:pt idx="979">
                  <c:v>0.98000000000000076</c:v>
                </c:pt>
                <c:pt idx="980">
                  <c:v>0.98100000000000076</c:v>
                </c:pt>
                <c:pt idx="981">
                  <c:v>0.98200000000000076</c:v>
                </c:pt>
                <c:pt idx="982">
                  <c:v>0.98300000000000076</c:v>
                </c:pt>
                <c:pt idx="983">
                  <c:v>0.98400000000000076</c:v>
                </c:pt>
                <c:pt idx="984">
                  <c:v>0.98500000000000076</c:v>
                </c:pt>
                <c:pt idx="985">
                  <c:v>0.98600000000000076</c:v>
                </c:pt>
                <c:pt idx="986">
                  <c:v>0.98700000000000077</c:v>
                </c:pt>
                <c:pt idx="987">
                  <c:v>0.98800000000000077</c:v>
                </c:pt>
                <c:pt idx="988">
                  <c:v>0.98900000000000077</c:v>
                </c:pt>
                <c:pt idx="989">
                  <c:v>0.99000000000000077</c:v>
                </c:pt>
                <c:pt idx="990">
                  <c:v>0.99100000000000077</c:v>
                </c:pt>
                <c:pt idx="991">
                  <c:v>0.99200000000000077</c:v>
                </c:pt>
                <c:pt idx="992">
                  <c:v>0.99300000000000077</c:v>
                </c:pt>
                <c:pt idx="993">
                  <c:v>0.99400000000000077</c:v>
                </c:pt>
                <c:pt idx="994">
                  <c:v>0.99500000000000077</c:v>
                </c:pt>
                <c:pt idx="995">
                  <c:v>0.99600000000000077</c:v>
                </c:pt>
                <c:pt idx="996">
                  <c:v>0.99700000000000077</c:v>
                </c:pt>
                <c:pt idx="997">
                  <c:v>0.99800000000000078</c:v>
                </c:pt>
                <c:pt idx="998">
                  <c:v>0.99900000000000078</c:v>
                </c:pt>
              </c:numCache>
            </c:numRef>
          </c:xVal>
          <c:yVal>
            <c:numRef>
              <c:f>BetaDistPopProportion!$B$15:$B$1013</c:f>
              <c:numCache>
                <c:formatCode>General</c:formatCode>
                <c:ptCount val="999"/>
                <c:pt idx="0">
                  <c:v>1.0000000000000005E-3</c:v>
                </c:pt>
                <c:pt idx="1">
                  <c:v>9.999999999999998E-4</c:v>
                </c:pt>
                <c:pt idx="2">
                  <c:v>1.0000000000000005E-3</c:v>
                </c:pt>
                <c:pt idx="3">
                  <c:v>9.9999999999999872E-4</c:v>
                </c:pt>
                <c:pt idx="4">
                  <c:v>1.0000000000000018E-3</c:v>
                </c:pt>
                <c:pt idx="5">
                  <c:v>9.9999999999999655E-4</c:v>
                </c:pt>
                <c:pt idx="6">
                  <c:v>1E-3</c:v>
                </c:pt>
                <c:pt idx="7">
                  <c:v>1.0000000000000044E-3</c:v>
                </c:pt>
                <c:pt idx="8">
                  <c:v>9.9999999999999742E-4</c:v>
                </c:pt>
                <c:pt idx="9">
                  <c:v>1.0000000000000061E-3</c:v>
                </c:pt>
                <c:pt idx="10">
                  <c:v>9.9999999999999568E-4</c:v>
                </c:pt>
                <c:pt idx="11">
                  <c:v>1.0000000000000044E-3</c:v>
                </c:pt>
                <c:pt idx="12">
                  <c:v>9.9999999999999742E-4</c:v>
                </c:pt>
                <c:pt idx="13">
                  <c:v>1.0000000000000061E-3</c:v>
                </c:pt>
                <c:pt idx="14">
                  <c:v>9.9999999999999395E-4</c:v>
                </c:pt>
                <c:pt idx="15">
                  <c:v>1.0000000000000078E-3</c:v>
                </c:pt>
                <c:pt idx="16">
                  <c:v>9.9999999999999742E-4</c:v>
                </c:pt>
                <c:pt idx="17">
                  <c:v>1.0000000000000009E-3</c:v>
                </c:pt>
                <c:pt idx="18">
                  <c:v>1.0000000000000009E-3</c:v>
                </c:pt>
                <c:pt idx="19">
                  <c:v>1.0000000000000044E-3</c:v>
                </c:pt>
                <c:pt idx="20">
                  <c:v>9.9999999999999742E-4</c:v>
                </c:pt>
                <c:pt idx="21">
                  <c:v>9.9999999999999742E-4</c:v>
                </c:pt>
                <c:pt idx="22">
                  <c:v>1.0000000000000009E-3</c:v>
                </c:pt>
                <c:pt idx="23">
                  <c:v>1.0000000000000009E-3</c:v>
                </c:pt>
                <c:pt idx="24">
                  <c:v>1.0000000000000009E-3</c:v>
                </c:pt>
                <c:pt idx="25">
                  <c:v>1.0000000000000078E-3</c:v>
                </c:pt>
                <c:pt idx="26">
                  <c:v>1.0000000000000044E-3</c:v>
                </c:pt>
                <c:pt idx="27">
                  <c:v>9.9999999999999742E-4</c:v>
                </c:pt>
                <c:pt idx="28">
                  <c:v>1.0000000000000044E-3</c:v>
                </c:pt>
                <c:pt idx="29">
                  <c:v>9.9999999999999395E-4</c:v>
                </c:pt>
                <c:pt idx="30">
                  <c:v>9.9999999999999395E-4</c:v>
                </c:pt>
                <c:pt idx="31">
                  <c:v>1.0000000000000078E-3</c:v>
                </c:pt>
                <c:pt idx="32">
                  <c:v>1.0000000000000009E-3</c:v>
                </c:pt>
                <c:pt idx="33">
                  <c:v>1.0000000000000078E-3</c:v>
                </c:pt>
                <c:pt idx="34">
                  <c:v>9.9999999999999395E-4</c:v>
                </c:pt>
                <c:pt idx="35">
                  <c:v>1.0000000000000078E-3</c:v>
                </c:pt>
                <c:pt idx="36">
                  <c:v>9.9999999999999395E-4</c:v>
                </c:pt>
                <c:pt idx="37">
                  <c:v>1.0000000000000078E-3</c:v>
                </c:pt>
                <c:pt idx="38">
                  <c:v>9.9999999999998701E-4</c:v>
                </c:pt>
                <c:pt idx="39">
                  <c:v>1.0000000000000009E-3</c:v>
                </c:pt>
                <c:pt idx="40">
                  <c:v>1.0000000000000148E-3</c:v>
                </c:pt>
                <c:pt idx="41">
                  <c:v>1.0000000000000009E-3</c:v>
                </c:pt>
                <c:pt idx="42">
                  <c:v>9.9999999999998701E-4</c:v>
                </c:pt>
                <c:pt idx="43">
                  <c:v>1.0000000000000148E-3</c:v>
                </c:pt>
                <c:pt idx="44">
                  <c:v>9.9999999999999395E-4</c:v>
                </c:pt>
                <c:pt idx="45">
                  <c:v>1.0000000000000078E-3</c:v>
                </c:pt>
                <c:pt idx="46">
                  <c:v>9.9999999999998701E-4</c:v>
                </c:pt>
                <c:pt idx="47">
                  <c:v>1.0000000000000009E-3</c:v>
                </c:pt>
                <c:pt idx="48">
                  <c:v>1.0000000000000148E-3</c:v>
                </c:pt>
                <c:pt idx="49">
                  <c:v>1.0000000000000009E-3</c:v>
                </c:pt>
                <c:pt idx="50">
                  <c:v>9.9999999999998701E-4</c:v>
                </c:pt>
                <c:pt idx="51">
                  <c:v>1.0000000000000078E-3</c:v>
                </c:pt>
                <c:pt idx="52">
                  <c:v>9.9999999999999395E-4</c:v>
                </c:pt>
                <c:pt idx="53">
                  <c:v>1.0000000000000078E-3</c:v>
                </c:pt>
                <c:pt idx="54">
                  <c:v>1.0000000000000009E-3</c:v>
                </c:pt>
                <c:pt idx="55">
                  <c:v>1.0000000000000078E-3</c:v>
                </c:pt>
                <c:pt idx="56">
                  <c:v>9.9999999999998701E-4</c:v>
                </c:pt>
                <c:pt idx="57">
                  <c:v>1.0000000000000078E-3</c:v>
                </c:pt>
                <c:pt idx="58">
                  <c:v>1.0000000000000009E-3</c:v>
                </c:pt>
                <c:pt idx="59">
                  <c:v>1.0000000000000078E-3</c:v>
                </c:pt>
                <c:pt idx="60">
                  <c:v>9.9999999999998701E-4</c:v>
                </c:pt>
                <c:pt idx="61">
                  <c:v>9.9999999999998701E-4</c:v>
                </c:pt>
                <c:pt idx="62">
                  <c:v>1.0000000000000009E-3</c:v>
                </c:pt>
                <c:pt idx="63">
                  <c:v>1.0000000000000286E-3</c:v>
                </c:pt>
                <c:pt idx="64">
                  <c:v>9.9999999999998701E-4</c:v>
                </c:pt>
                <c:pt idx="65">
                  <c:v>9.9999999999998701E-4</c:v>
                </c:pt>
                <c:pt idx="66">
                  <c:v>1.0000000000000148E-3</c:v>
                </c:pt>
                <c:pt idx="67">
                  <c:v>1.0000000000000009E-3</c:v>
                </c:pt>
                <c:pt idx="68">
                  <c:v>1.0000000000000009E-3</c:v>
                </c:pt>
                <c:pt idx="69">
                  <c:v>1.0000000000000009E-3</c:v>
                </c:pt>
                <c:pt idx="70">
                  <c:v>1.0000000000000009E-3</c:v>
                </c:pt>
                <c:pt idx="71">
                  <c:v>1.0000000000000148E-3</c:v>
                </c:pt>
                <c:pt idx="72">
                  <c:v>9.9999999999998701E-4</c:v>
                </c:pt>
                <c:pt idx="73">
                  <c:v>1.0000000000000009E-3</c:v>
                </c:pt>
                <c:pt idx="74">
                  <c:v>9.9999999999998701E-4</c:v>
                </c:pt>
                <c:pt idx="75">
                  <c:v>1.0000000000000286E-3</c:v>
                </c:pt>
                <c:pt idx="76">
                  <c:v>9.9999999999998701E-4</c:v>
                </c:pt>
                <c:pt idx="77">
                  <c:v>1.0000000000000009E-3</c:v>
                </c:pt>
                <c:pt idx="78">
                  <c:v>9.9999999999998701E-4</c:v>
                </c:pt>
                <c:pt idx="79">
                  <c:v>1.0000000000000148E-3</c:v>
                </c:pt>
                <c:pt idx="80">
                  <c:v>9.9999999999998701E-4</c:v>
                </c:pt>
                <c:pt idx="81">
                  <c:v>1.0000000000000148E-3</c:v>
                </c:pt>
                <c:pt idx="82">
                  <c:v>1.0000000000000148E-3</c:v>
                </c:pt>
                <c:pt idx="83">
                  <c:v>9.9999999999997313E-4</c:v>
                </c:pt>
                <c:pt idx="84">
                  <c:v>1.0000000000000009E-3</c:v>
                </c:pt>
                <c:pt idx="85">
                  <c:v>1.0000000000000286E-3</c:v>
                </c:pt>
                <c:pt idx="86">
                  <c:v>9.9999999999997313E-4</c:v>
                </c:pt>
                <c:pt idx="87">
                  <c:v>1.0000000000000148E-3</c:v>
                </c:pt>
                <c:pt idx="88">
                  <c:v>9.9999999999998701E-4</c:v>
                </c:pt>
                <c:pt idx="89">
                  <c:v>1.0000000000000286E-3</c:v>
                </c:pt>
                <c:pt idx="90">
                  <c:v>9.9999999999997313E-4</c:v>
                </c:pt>
                <c:pt idx="91">
                  <c:v>1.0000000000000009E-3</c:v>
                </c:pt>
                <c:pt idx="92">
                  <c:v>1.0000000000000148E-3</c:v>
                </c:pt>
                <c:pt idx="93">
                  <c:v>1.0000000000000009E-3</c:v>
                </c:pt>
                <c:pt idx="94">
                  <c:v>9.9999999999998701E-4</c:v>
                </c:pt>
                <c:pt idx="95">
                  <c:v>1.0000000000000009E-3</c:v>
                </c:pt>
                <c:pt idx="96">
                  <c:v>1.0000000000000009E-3</c:v>
                </c:pt>
                <c:pt idx="97">
                  <c:v>1.0000000000000009E-3</c:v>
                </c:pt>
                <c:pt idx="98">
                  <c:v>1.0000000000000286E-3</c:v>
                </c:pt>
                <c:pt idx="99">
                  <c:v>9.9999999999997313E-4</c:v>
                </c:pt>
                <c:pt idx="100">
                  <c:v>1.0000000000000286E-3</c:v>
                </c:pt>
                <c:pt idx="101">
                  <c:v>1.0000000000000009E-3</c:v>
                </c:pt>
                <c:pt idx="102">
                  <c:v>9.9999999999998701E-4</c:v>
                </c:pt>
                <c:pt idx="103">
                  <c:v>1.0000000000000286E-3</c:v>
                </c:pt>
                <c:pt idx="104">
                  <c:v>9.9999999999997313E-4</c:v>
                </c:pt>
                <c:pt idx="105">
                  <c:v>1.0000000000000148E-3</c:v>
                </c:pt>
                <c:pt idx="106">
                  <c:v>9.9999999999997313E-4</c:v>
                </c:pt>
                <c:pt idx="107">
                  <c:v>1.0000000000000148E-3</c:v>
                </c:pt>
                <c:pt idx="108">
                  <c:v>1.0000000000000009E-3</c:v>
                </c:pt>
                <c:pt idx="109">
                  <c:v>9.9999999999998701E-4</c:v>
                </c:pt>
                <c:pt idx="110">
                  <c:v>1.0000000000000009E-3</c:v>
                </c:pt>
                <c:pt idx="111">
                  <c:v>1.0000000000000009E-3</c:v>
                </c:pt>
                <c:pt idx="112">
                  <c:v>1.0000000000000286E-3</c:v>
                </c:pt>
                <c:pt idx="113">
                  <c:v>1.0000000000000009E-3</c:v>
                </c:pt>
                <c:pt idx="114">
                  <c:v>9.9999999999998701E-4</c:v>
                </c:pt>
                <c:pt idx="115">
                  <c:v>9.9999999999998701E-4</c:v>
                </c:pt>
                <c:pt idx="116">
                  <c:v>9.9999999999998701E-4</c:v>
                </c:pt>
                <c:pt idx="117">
                  <c:v>1.0000000000000425E-3</c:v>
                </c:pt>
                <c:pt idx="118">
                  <c:v>1.0000000000000148E-3</c:v>
                </c:pt>
                <c:pt idx="119">
                  <c:v>9.9999999999997313E-4</c:v>
                </c:pt>
                <c:pt idx="120">
                  <c:v>1.0000000000000009E-3</c:v>
                </c:pt>
                <c:pt idx="121">
                  <c:v>9.9999999999997313E-4</c:v>
                </c:pt>
                <c:pt idx="122">
                  <c:v>1.0000000000000425E-3</c:v>
                </c:pt>
                <c:pt idx="123">
                  <c:v>9.9999999999998701E-4</c:v>
                </c:pt>
                <c:pt idx="124">
                  <c:v>9.9999999999998701E-4</c:v>
                </c:pt>
                <c:pt idx="125">
                  <c:v>1.0000000000000009E-3</c:v>
                </c:pt>
                <c:pt idx="126">
                  <c:v>1.0000000000000009E-3</c:v>
                </c:pt>
                <c:pt idx="127">
                  <c:v>1.0000000000000286E-3</c:v>
                </c:pt>
                <c:pt idx="128">
                  <c:v>9.9999999999997313E-4</c:v>
                </c:pt>
                <c:pt idx="129">
                  <c:v>1.0000000000000286E-3</c:v>
                </c:pt>
                <c:pt idx="130">
                  <c:v>9.9999999999997313E-4</c:v>
                </c:pt>
                <c:pt idx="131">
                  <c:v>1.0000000000000286E-3</c:v>
                </c:pt>
                <c:pt idx="132">
                  <c:v>9.9999999999997313E-4</c:v>
                </c:pt>
                <c:pt idx="133">
                  <c:v>9.9999999999997313E-4</c:v>
                </c:pt>
                <c:pt idx="134">
                  <c:v>1.0000000000000286E-3</c:v>
                </c:pt>
                <c:pt idx="135">
                  <c:v>1.0000000000000009E-3</c:v>
                </c:pt>
                <c:pt idx="136">
                  <c:v>1.0000000000000009E-3</c:v>
                </c:pt>
                <c:pt idx="137">
                  <c:v>1.0000000000000009E-3</c:v>
                </c:pt>
                <c:pt idx="138">
                  <c:v>9.9999999999997313E-4</c:v>
                </c:pt>
                <c:pt idx="139">
                  <c:v>1.0000000000000286E-3</c:v>
                </c:pt>
                <c:pt idx="140">
                  <c:v>1.0000000000000009E-3</c:v>
                </c:pt>
                <c:pt idx="141">
                  <c:v>1.0000000000000009E-3</c:v>
                </c:pt>
                <c:pt idx="142">
                  <c:v>1.0000000000000009E-3</c:v>
                </c:pt>
                <c:pt idx="143">
                  <c:v>1.0000000000000009E-3</c:v>
                </c:pt>
                <c:pt idx="144">
                  <c:v>1.0000000000000009E-3</c:v>
                </c:pt>
                <c:pt idx="145">
                  <c:v>1.0000000000000009E-3</c:v>
                </c:pt>
                <c:pt idx="146">
                  <c:v>1.0000000000000009E-3</c:v>
                </c:pt>
                <c:pt idx="147">
                  <c:v>1.0000000000000009E-3</c:v>
                </c:pt>
                <c:pt idx="148">
                  <c:v>1.0000000000000286E-3</c:v>
                </c:pt>
                <c:pt idx="149">
                  <c:v>9.9999999999997313E-4</c:v>
                </c:pt>
                <c:pt idx="150">
                  <c:v>1.0000000000000009E-3</c:v>
                </c:pt>
                <c:pt idx="151">
                  <c:v>9.9999999999997313E-4</c:v>
                </c:pt>
                <c:pt idx="152">
                  <c:v>1.0000000000000286E-3</c:v>
                </c:pt>
                <c:pt idx="153">
                  <c:v>1.0000000000000009E-3</c:v>
                </c:pt>
                <c:pt idx="154">
                  <c:v>9.9999999999997313E-4</c:v>
                </c:pt>
                <c:pt idx="155">
                  <c:v>1.0000000000000286E-3</c:v>
                </c:pt>
                <c:pt idx="156">
                  <c:v>9.9999999999997313E-4</c:v>
                </c:pt>
                <c:pt idx="157">
                  <c:v>1.0000000000000286E-3</c:v>
                </c:pt>
                <c:pt idx="158">
                  <c:v>9.9999999999997313E-4</c:v>
                </c:pt>
                <c:pt idx="159">
                  <c:v>1.0000000000000286E-3</c:v>
                </c:pt>
                <c:pt idx="160">
                  <c:v>1.0000000000000009E-3</c:v>
                </c:pt>
                <c:pt idx="161">
                  <c:v>1.0000000000000009E-3</c:v>
                </c:pt>
                <c:pt idx="162">
                  <c:v>1.0000000000000009E-3</c:v>
                </c:pt>
                <c:pt idx="163">
                  <c:v>1.0000000000000286E-3</c:v>
                </c:pt>
                <c:pt idx="164">
                  <c:v>9.9999999999997313E-4</c:v>
                </c:pt>
                <c:pt idx="165">
                  <c:v>1.0000000000000009E-3</c:v>
                </c:pt>
                <c:pt idx="166">
                  <c:v>1.0000000000000286E-3</c:v>
                </c:pt>
                <c:pt idx="167">
                  <c:v>9.9999999999997313E-4</c:v>
                </c:pt>
                <c:pt idx="168">
                  <c:v>1.0000000000000009E-3</c:v>
                </c:pt>
                <c:pt idx="169">
                  <c:v>1.0000000000000009E-3</c:v>
                </c:pt>
                <c:pt idx="170">
                  <c:v>1.0000000000000286E-3</c:v>
                </c:pt>
                <c:pt idx="171">
                  <c:v>9.9999999999997313E-4</c:v>
                </c:pt>
                <c:pt idx="172">
                  <c:v>1.0000000000000009E-3</c:v>
                </c:pt>
                <c:pt idx="173">
                  <c:v>1.0000000000000009E-3</c:v>
                </c:pt>
                <c:pt idx="174">
                  <c:v>9.9999999999997313E-4</c:v>
                </c:pt>
                <c:pt idx="175">
                  <c:v>1.0000000000000286E-3</c:v>
                </c:pt>
                <c:pt idx="176">
                  <c:v>1.0000000000000009E-3</c:v>
                </c:pt>
                <c:pt idx="177">
                  <c:v>1.0000000000000009E-3</c:v>
                </c:pt>
                <c:pt idx="178">
                  <c:v>1.0000000000000009E-3</c:v>
                </c:pt>
                <c:pt idx="179">
                  <c:v>9.9999999999997313E-4</c:v>
                </c:pt>
                <c:pt idx="180">
                  <c:v>1.0000000000000286E-3</c:v>
                </c:pt>
                <c:pt idx="181">
                  <c:v>1.0000000000000009E-3</c:v>
                </c:pt>
                <c:pt idx="182">
                  <c:v>1.0000000000000009E-3</c:v>
                </c:pt>
                <c:pt idx="183">
                  <c:v>1.0000000000000009E-3</c:v>
                </c:pt>
                <c:pt idx="184">
                  <c:v>9.9999999999997313E-4</c:v>
                </c:pt>
                <c:pt idx="185">
                  <c:v>1.0000000000000286E-3</c:v>
                </c:pt>
                <c:pt idx="186">
                  <c:v>1.0000000000000286E-3</c:v>
                </c:pt>
                <c:pt idx="187">
                  <c:v>9.9999999999997313E-4</c:v>
                </c:pt>
                <c:pt idx="188">
                  <c:v>1.0000000000000009E-3</c:v>
                </c:pt>
                <c:pt idx="189">
                  <c:v>1.0000000000000286E-3</c:v>
                </c:pt>
                <c:pt idx="190">
                  <c:v>9.9999999999997313E-4</c:v>
                </c:pt>
                <c:pt idx="191">
                  <c:v>1.0000000000000009E-3</c:v>
                </c:pt>
                <c:pt idx="192">
                  <c:v>1.0000000000000009E-3</c:v>
                </c:pt>
                <c:pt idx="193">
                  <c:v>1.0000000000000286E-3</c:v>
                </c:pt>
                <c:pt idx="194">
                  <c:v>9.9999999999994538E-4</c:v>
                </c:pt>
                <c:pt idx="195">
                  <c:v>1.0000000000000286E-3</c:v>
                </c:pt>
                <c:pt idx="196">
                  <c:v>1.0000000000000009E-3</c:v>
                </c:pt>
                <c:pt idx="197">
                  <c:v>1.0000000000000009E-3</c:v>
                </c:pt>
                <c:pt idx="198">
                  <c:v>1.0000000000000286E-3</c:v>
                </c:pt>
                <c:pt idx="199">
                  <c:v>9.9999999999997313E-4</c:v>
                </c:pt>
                <c:pt idx="200">
                  <c:v>1.0000000000000286E-3</c:v>
                </c:pt>
                <c:pt idx="201">
                  <c:v>9.9999999999994538E-4</c:v>
                </c:pt>
                <c:pt idx="202">
                  <c:v>1.0000000000000564E-3</c:v>
                </c:pt>
                <c:pt idx="203">
                  <c:v>9.9999999999997313E-4</c:v>
                </c:pt>
                <c:pt idx="204">
                  <c:v>1.0000000000000286E-3</c:v>
                </c:pt>
                <c:pt idx="205">
                  <c:v>9.9999999999997313E-4</c:v>
                </c:pt>
                <c:pt idx="206">
                  <c:v>1.0000000000000286E-3</c:v>
                </c:pt>
                <c:pt idx="207">
                  <c:v>1.0000000000000009E-3</c:v>
                </c:pt>
                <c:pt idx="208">
                  <c:v>9.9999999999997313E-4</c:v>
                </c:pt>
                <c:pt idx="209">
                  <c:v>1.0000000000000009E-3</c:v>
                </c:pt>
                <c:pt idx="210">
                  <c:v>1.0000000000000286E-3</c:v>
                </c:pt>
                <c:pt idx="211">
                  <c:v>9.9999999999997313E-4</c:v>
                </c:pt>
                <c:pt idx="212">
                  <c:v>1.0000000000000286E-3</c:v>
                </c:pt>
                <c:pt idx="213">
                  <c:v>9.9999999999997313E-4</c:v>
                </c:pt>
                <c:pt idx="214">
                  <c:v>9.9999999999997313E-4</c:v>
                </c:pt>
                <c:pt idx="215">
                  <c:v>1.0000000000000564E-3</c:v>
                </c:pt>
                <c:pt idx="216">
                  <c:v>9.9999999999997313E-4</c:v>
                </c:pt>
                <c:pt idx="217">
                  <c:v>1.0000000000000009E-3</c:v>
                </c:pt>
                <c:pt idx="218">
                  <c:v>1.0000000000000009E-3</c:v>
                </c:pt>
                <c:pt idx="219">
                  <c:v>1.0000000000000286E-3</c:v>
                </c:pt>
                <c:pt idx="220">
                  <c:v>1.0000000000000009E-3</c:v>
                </c:pt>
                <c:pt idx="221">
                  <c:v>9.9999999999997313E-4</c:v>
                </c:pt>
                <c:pt idx="222">
                  <c:v>1.0000000000000009E-3</c:v>
                </c:pt>
                <c:pt idx="223">
                  <c:v>1.0000000000000286E-3</c:v>
                </c:pt>
                <c:pt idx="224">
                  <c:v>1.0000000000000009E-3</c:v>
                </c:pt>
                <c:pt idx="225">
                  <c:v>1.0000000000000009E-3</c:v>
                </c:pt>
                <c:pt idx="226">
                  <c:v>1.0000000000000009E-3</c:v>
                </c:pt>
                <c:pt idx="227">
                  <c:v>9.9999999999997313E-4</c:v>
                </c:pt>
                <c:pt idx="228">
                  <c:v>1.0000000000000009E-3</c:v>
                </c:pt>
                <c:pt idx="229">
                  <c:v>9.9999999999997313E-4</c:v>
                </c:pt>
                <c:pt idx="230">
                  <c:v>1.0000000000000564E-3</c:v>
                </c:pt>
                <c:pt idx="231">
                  <c:v>1.0000000000000009E-3</c:v>
                </c:pt>
                <c:pt idx="232">
                  <c:v>9.9999999999997313E-4</c:v>
                </c:pt>
                <c:pt idx="233">
                  <c:v>1.0000000000000286E-3</c:v>
                </c:pt>
                <c:pt idx="234">
                  <c:v>9.9999999999997313E-4</c:v>
                </c:pt>
                <c:pt idx="235">
                  <c:v>9.9999999999997313E-4</c:v>
                </c:pt>
                <c:pt idx="236">
                  <c:v>1.0000000000000564E-3</c:v>
                </c:pt>
                <c:pt idx="237">
                  <c:v>9.9999999999994538E-4</c:v>
                </c:pt>
                <c:pt idx="238">
                  <c:v>1.0000000000000286E-3</c:v>
                </c:pt>
                <c:pt idx="239">
                  <c:v>1.0000000000000009E-3</c:v>
                </c:pt>
                <c:pt idx="240">
                  <c:v>1.0000000000000009E-3</c:v>
                </c:pt>
                <c:pt idx="241">
                  <c:v>1.0000000000000009E-3</c:v>
                </c:pt>
                <c:pt idx="242">
                  <c:v>9.9999999999997313E-4</c:v>
                </c:pt>
                <c:pt idx="243">
                  <c:v>1.0000000000000009E-3</c:v>
                </c:pt>
                <c:pt idx="244">
                  <c:v>1.0000000000000286E-3</c:v>
                </c:pt>
                <c:pt idx="245">
                  <c:v>1.0000000000000009E-3</c:v>
                </c:pt>
                <c:pt idx="246">
                  <c:v>1.0000000000000009E-3</c:v>
                </c:pt>
                <c:pt idx="247">
                  <c:v>1.0000000000000009E-3</c:v>
                </c:pt>
                <c:pt idx="248">
                  <c:v>9.9999999999997313E-4</c:v>
                </c:pt>
                <c:pt idx="249">
                  <c:v>1.0000000000000009E-3</c:v>
                </c:pt>
                <c:pt idx="250">
                  <c:v>1.0000000000000009E-3</c:v>
                </c:pt>
                <c:pt idx="251">
                  <c:v>1.0000000000000009E-3</c:v>
                </c:pt>
                <c:pt idx="252">
                  <c:v>1.0000000000000009E-3</c:v>
                </c:pt>
                <c:pt idx="253">
                  <c:v>1.0000000000000009E-3</c:v>
                </c:pt>
                <c:pt idx="254">
                  <c:v>1.0000000000000009E-3</c:v>
                </c:pt>
                <c:pt idx="255">
                  <c:v>1.0000000000000009E-3</c:v>
                </c:pt>
                <c:pt idx="256">
                  <c:v>1.0000000000000009E-3</c:v>
                </c:pt>
                <c:pt idx="257">
                  <c:v>9.9999999999994538E-4</c:v>
                </c:pt>
                <c:pt idx="258">
                  <c:v>1.0000000000000564E-3</c:v>
                </c:pt>
                <c:pt idx="259">
                  <c:v>1.0000000000000009E-3</c:v>
                </c:pt>
                <c:pt idx="260">
                  <c:v>1.0000000000000009E-3</c:v>
                </c:pt>
                <c:pt idx="261">
                  <c:v>1.0000000000000009E-3</c:v>
                </c:pt>
                <c:pt idx="262">
                  <c:v>1.0000000000000009E-3</c:v>
                </c:pt>
                <c:pt idx="263">
                  <c:v>1.0000000000000564E-3</c:v>
                </c:pt>
                <c:pt idx="264">
                  <c:v>9.9999999999994538E-4</c:v>
                </c:pt>
                <c:pt idx="265">
                  <c:v>1.0000000000000009E-3</c:v>
                </c:pt>
                <c:pt idx="266">
                  <c:v>1.0000000000000009E-3</c:v>
                </c:pt>
                <c:pt idx="267">
                  <c:v>1.0000000000000009E-3</c:v>
                </c:pt>
                <c:pt idx="268">
                  <c:v>9.9999999999994538E-4</c:v>
                </c:pt>
                <c:pt idx="269">
                  <c:v>1.0000000000000564E-3</c:v>
                </c:pt>
                <c:pt idx="270">
                  <c:v>1.0000000000000564E-3</c:v>
                </c:pt>
                <c:pt idx="271">
                  <c:v>9.9999999999994538E-4</c:v>
                </c:pt>
                <c:pt idx="272">
                  <c:v>1.0000000000000009E-3</c:v>
                </c:pt>
                <c:pt idx="273">
                  <c:v>1.0000000000000009E-3</c:v>
                </c:pt>
                <c:pt idx="274">
                  <c:v>1.0000000000000009E-3</c:v>
                </c:pt>
                <c:pt idx="275">
                  <c:v>1.0000000000000009E-3</c:v>
                </c:pt>
                <c:pt idx="276">
                  <c:v>1.0000000000000009E-3</c:v>
                </c:pt>
                <c:pt idx="277">
                  <c:v>1.0000000000000009E-3</c:v>
                </c:pt>
                <c:pt idx="278">
                  <c:v>1.0000000000000009E-3</c:v>
                </c:pt>
                <c:pt idx="279">
                  <c:v>1.0000000000000009E-3</c:v>
                </c:pt>
                <c:pt idx="280">
                  <c:v>1.0000000000000564E-3</c:v>
                </c:pt>
                <c:pt idx="281">
                  <c:v>9.9999999999994538E-4</c:v>
                </c:pt>
                <c:pt idx="282">
                  <c:v>1.0000000000000009E-3</c:v>
                </c:pt>
                <c:pt idx="283">
                  <c:v>1.0000000000000009E-3</c:v>
                </c:pt>
                <c:pt idx="284">
                  <c:v>1.0000000000000009E-3</c:v>
                </c:pt>
                <c:pt idx="285">
                  <c:v>1.0000000000000009E-3</c:v>
                </c:pt>
                <c:pt idx="286">
                  <c:v>1.0000000000000009E-3</c:v>
                </c:pt>
                <c:pt idx="287">
                  <c:v>1.0000000000000009E-3</c:v>
                </c:pt>
                <c:pt idx="288">
                  <c:v>1.0000000000000009E-3</c:v>
                </c:pt>
                <c:pt idx="289">
                  <c:v>1.0000000000000009E-3</c:v>
                </c:pt>
                <c:pt idx="290">
                  <c:v>1.0000000000000009E-3</c:v>
                </c:pt>
                <c:pt idx="291">
                  <c:v>1.0000000000000009E-3</c:v>
                </c:pt>
                <c:pt idx="292">
                  <c:v>1.0000000000000009E-3</c:v>
                </c:pt>
                <c:pt idx="293">
                  <c:v>1.0000000000000009E-3</c:v>
                </c:pt>
                <c:pt idx="294">
                  <c:v>1.0000000000000009E-3</c:v>
                </c:pt>
                <c:pt idx="295">
                  <c:v>1.0000000000000009E-3</c:v>
                </c:pt>
                <c:pt idx="296">
                  <c:v>1.0000000000000009E-3</c:v>
                </c:pt>
                <c:pt idx="297">
                  <c:v>1.0000000000000009E-3</c:v>
                </c:pt>
                <c:pt idx="298">
                  <c:v>1.0000000000000009E-3</c:v>
                </c:pt>
                <c:pt idx="299">
                  <c:v>1.0000000000000009E-3</c:v>
                </c:pt>
                <c:pt idx="300">
                  <c:v>1.0000000000000009E-3</c:v>
                </c:pt>
                <c:pt idx="301">
                  <c:v>1.0000000000000009E-3</c:v>
                </c:pt>
                <c:pt idx="302">
                  <c:v>1.0000000000000009E-3</c:v>
                </c:pt>
                <c:pt idx="303">
                  <c:v>1.0000000000000009E-3</c:v>
                </c:pt>
                <c:pt idx="304">
                  <c:v>1.0000000000000009E-3</c:v>
                </c:pt>
                <c:pt idx="305">
                  <c:v>1.0000000000000009E-3</c:v>
                </c:pt>
                <c:pt idx="306">
                  <c:v>1.0000000000000009E-3</c:v>
                </c:pt>
                <c:pt idx="307">
                  <c:v>9.9999999999994538E-4</c:v>
                </c:pt>
                <c:pt idx="308">
                  <c:v>1.0000000000000564E-3</c:v>
                </c:pt>
                <c:pt idx="309">
                  <c:v>1.0000000000000009E-3</c:v>
                </c:pt>
                <c:pt idx="310">
                  <c:v>1.0000000000000009E-3</c:v>
                </c:pt>
                <c:pt idx="311">
                  <c:v>1.0000000000000009E-3</c:v>
                </c:pt>
                <c:pt idx="312">
                  <c:v>9.9999999999994538E-4</c:v>
                </c:pt>
                <c:pt idx="313">
                  <c:v>1.0000000000001119E-3</c:v>
                </c:pt>
                <c:pt idx="314">
                  <c:v>9.9999999999988987E-4</c:v>
                </c:pt>
                <c:pt idx="315">
                  <c:v>1.0000000000000009E-3</c:v>
                </c:pt>
                <c:pt idx="316">
                  <c:v>1.0000000000000564E-3</c:v>
                </c:pt>
                <c:pt idx="317">
                  <c:v>1.0000000000000009E-3</c:v>
                </c:pt>
                <c:pt idx="318">
                  <c:v>1.0000000000000564E-3</c:v>
                </c:pt>
                <c:pt idx="319">
                  <c:v>9.9999999999994538E-4</c:v>
                </c:pt>
                <c:pt idx="320">
                  <c:v>1.0000000000000009E-3</c:v>
                </c:pt>
                <c:pt idx="321">
                  <c:v>1.0000000000000009E-3</c:v>
                </c:pt>
                <c:pt idx="322">
                  <c:v>1.0000000000000009E-3</c:v>
                </c:pt>
                <c:pt idx="323">
                  <c:v>1.0000000000000009E-3</c:v>
                </c:pt>
                <c:pt idx="324">
                  <c:v>1.0000000000000009E-3</c:v>
                </c:pt>
                <c:pt idx="325">
                  <c:v>1.0000000000000009E-3</c:v>
                </c:pt>
                <c:pt idx="326">
                  <c:v>1.0000000000000009E-3</c:v>
                </c:pt>
                <c:pt idx="327">
                  <c:v>1.0000000000000564E-3</c:v>
                </c:pt>
                <c:pt idx="328">
                  <c:v>9.9999999999994538E-4</c:v>
                </c:pt>
                <c:pt idx="329">
                  <c:v>9.9999999999994538E-4</c:v>
                </c:pt>
                <c:pt idx="330">
                  <c:v>1.0000000000000564E-3</c:v>
                </c:pt>
                <c:pt idx="331">
                  <c:v>1.0000000000000009E-3</c:v>
                </c:pt>
                <c:pt idx="332">
                  <c:v>1.0000000000000009E-3</c:v>
                </c:pt>
                <c:pt idx="333">
                  <c:v>1.0000000000000009E-3</c:v>
                </c:pt>
                <c:pt idx="334">
                  <c:v>1.0000000000000564E-3</c:v>
                </c:pt>
                <c:pt idx="335">
                  <c:v>9.9999999999994538E-4</c:v>
                </c:pt>
                <c:pt idx="336">
                  <c:v>1.0000000000000009E-3</c:v>
                </c:pt>
                <c:pt idx="337">
                  <c:v>1.0000000000000564E-3</c:v>
                </c:pt>
                <c:pt idx="338">
                  <c:v>9.9999999999994538E-4</c:v>
                </c:pt>
                <c:pt idx="339">
                  <c:v>1.0000000000000009E-3</c:v>
                </c:pt>
                <c:pt idx="340">
                  <c:v>1.0000000000000009E-3</c:v>
                </c:pt>
                <c:pt idx="341">
                  <c:v>1.0000000000000009E-3</c:v>
                </c:pt>
                <c:pt idx="342">
                  <c:v>1.0000000000000009E-3</c:v>
                </c:pt>
                <c:pt idx="343">
                  <c:v>1.0000000000000009E-3</c:v>
                </c:pt>
                <c:pt idx="344">
                  <c:v>1.0000000000000009E-3</c:v>
                </c:pt>
                <c:pt idx="345">
                  <c:v>1.0000000000000564E-3</c:v>
                </c:pt>
                <c:pt idx="346">
                  <c:v>9.9999999999994538E-4</c:v>
                </c:pt>
                <c:pt idx="347">
                  <c:v>1.0000000000000564E-3</c:v>
                </c:pt>
                <c:pt idx="348">
                  <c:v>9.9999999999994538E-4</c:v>
                </c:pt>
                <c:pt idx="349">
                  <c:v>1.0000000000000009E-3</c:v>
                </c:pt>
                <c:pt idx="350">
                  <c:v>1.0000000000000009E-3</c:v>
                </c:pt>
                <c:pt idx="351">
                  <c:v>1.0000000000000009E-3</c:v>
                </c:pt>
                <c:pt idx="352">
                  <c:v>1.0000000000000009E-3</c:v>
                </c:pt>
                <c:pt idx="353">
                  <c:v>1.0000000000000009E-3</c:v>
                </c:pt>
                <c:pt idx="354">
                  <c:v>1.0000000000000009E-3</c:v>
                </c:pt>
                <c:pt idx="355">
                  <c:v>1.0000000000000564E-3</c:v>
                </c:pt>
                <c:pt idx="356">
                  <c:v>9.9999999999988987E-4</c:v>
                </c:pt>
                <c:pt idx="357">
                  <c:v>1.0000000000001119E-3</c:v>
                </c:pt>
                <c:pt idx="358">
                  <c:v>9.9999999999988987E-4</c:v>
                </c:pt>
                <c:pt idx="359">
                  <c:v>1.0000000000001119E-3</c:v>
                </c:pt>
                <c:pt idx="360">
                  <c:v>9.9999999999994538E-4</c:v>
                </c:pt>
                <c:pt idx="361">
                  <c:v>1.0000000000000009E-3</c:v>
                </c:pt>
                <c:pt idx="362">
                  <c:v>1.0000000000000009E-3</c:v>
                </c:pt>
                <c:pt idx="363">
                  <c:v>1.0000000000000009E-3</c:v>
                </c:pt>
                <c:pt idx="364">
                  <c:v>9.9999999999994538E-4</c:v>
                </c:pt>
                <c:pt idx="365">
                  <c:v>1.0000000000001119E-3</c:v>
                </c:pt>
                <c:pt idx="366">
                  <c:v>9.9999999999994538E-4</c:v>
                </c:pt>
                <c:pt idx="367">
                  <c:v>1.0000000000000009E-3</c:v>
                </c:pt>
                <c:pt idx="368">
                  <c:v>1.0000000000000009E-3</c:v>
                </c:pt>
                <c:pt idx="369">
                  <c:v>1.0000000000000009E-3</c:v>
                </c:pt>
                <c:pt idx="370">
                  <c:v>1.0000000000000009E-3</c:v>
                </c:pt>
                <c:pt idx="371">
                  <c:v>1.0000000000000009E-3</c:v>
                </c:pt>
                <c:pt idx="372">
                  <c:v>1.0000000000000009E-3</c:v>
                </c:pt>
                <c:pt idx="373">
                  <c:v>1.0000000000000009E-3</c:v>
                </c:pt>
                <c:pt idx="374">
                  <c:v>1.0000000000000009E-3</c:v>
                </c:pt>
                <c:pt idx="375">
                  <c:v>1.0000000000000009E-3</c:v>
                </c:pt>
                <c:pt idx="376">
                  <c:v>1.0000000000000009E-3</c:v>
                </c:pt>
                <c:pt idx="377">
                  <c:v>1.0000000000000009E-3</c:v>
                </c:pt>
                <c:pt idx="378">
                  <c:v>1.0000000000000009E-3</c:v>
                </c:pt>
                <c:pt idx="379">
                  <c:v>1.0000000000000009E-3</c:v>
                </c:pt>
                <c:pt idx="380">
                  <c:v>1.0000000000000009E-3</c:v>
                </c:pt>
                <c:pt idx="381">
                  <c:v>1.0000000000000009E-3</c:v>
                </c:pt>
                <c:pt idx="382">
                  <c:v>1.0000000000000009E-3</c:v>
                </c:pt>
                <c:pt idx="383">
                  <c:v>1.0000000000000009E-3</c:v>
                </c:pt>
                <c:pt idx="384">
                  <c:v>1.0000000000000009E-3</c:v>
                </c:pt>
                <c:pt idx="385">
                  <c:v>1.0000000000000009E-3</c:v>
                </c:pt>
                <c:pt idx="386">
                  <c:v>1.0000000000000009E-3</c:v>
                </c:pt>
                <c:pt idx="387">
                  <c:v>1.0000000000000009E-3</c:v>
                </c:pt>
                <c:pt idx="388">
                  <c:v>1.0000000000000009E-3</c:v>
                </c:pt>
                <c:pt idx="389">
                  <c:v>1.0000000000000009E-3</c:v>
                </c:pt>
                <c:pt idx="390">
                  <c:v>1.0000000000000009E-3</c:v>
                </c:pt>
                <c:pt idx="391">
                  <c:v>1.0000000000000009E-3</c:v>
                </c:pt>
                <c:pt idx="392">
                  <c:v>1.0000000000000009E-3</c:v>
                </c:pt>
                <c:pt idx="393">
                  <c:v>1.0000000000000009E-3</c:v>
                </c:pt>
                <c:pt idx="394">
                  <c:v>1.0000000000000009E-3</c:v>
                </c:pt>
                <c:pt idx="395">
                  <c:v>1.0000000000000009E-3</c:v>
                </c:pt>
                <c:pt idx="396">
                  <c:v>1.0000000000000009E-3</c:v>
                </c:pt>
                <c:pt idx="397">
                  <c:v>1.0000000000000009E-3</c:v>
                </c:pt>
                <c:pt idx="398">
                  <c:v>1.0000000000000009E-3</c:v>
                </c:pt>
                <c:pt idx="399">
                  <c:v>1.0000000000000009E-3</c:v>
                </c:pt>
                <c:pt idx="400">
                  <c:v>1.0000000000000009E-3</c:v>
                </c:pt>
                <c:pt idx="401">
                  <c:v>1.0000000000000009E-3</c:v>
                </c:pt>
                <c:pt idx="402">
                  <c:v>1.0000000000000009E-3</c:v>
                </c:pt>
                <c:pt idx="403">
                  <c:v>1.0000000000000009E-3</c:v>
                </c:pt>
                <c:pt idx="404">
                  <c:v>1.0000000000000009E-3</c:v>
                </c:pt>
                <c:pt idx="405">
                  <c:v>1.0000000000000009E-3</c:v>
                </c:pt>
                <c:pt idx="406">
                  <c:v>1.0000000000000009E-3</c:v>
                </c:pt>
                <c:pt idx="407">
                  <c:v>1.0000000000000009E-3</c:v>
                </c:pt>
                <c:pt idx="408">
                  <c:v>1.0000000000000009E-3</c:v>
                </c:pt>
                <c:pt idx="409">
                  <c:v>1.0000000000000009E-3</c:v>
                </c:pt>
                <c:pt idx="410">
                  <c:v>1.0000000000000009E-3</c:v>
                </c:pt>
                <c:pt idx="411">
                  <c:v>1.0000000000000009E-3</c:v>
                </c:pt>
                <c:pt idx="412">
                  <c:v>1.0000000000000009E-3</c:v>
                </c:pt>
                <c:pt idx="413">
                  <c:v>1.0000000000000009E-3</c:v>
                </c:pt>
                <c:pt idx="414">
                  <c:v>1.0000000000000009E-3</c:v>
                </c:pt>
                <c:pt idx="415">
                  <c:v>1.0000000000000009E-3</c:v>
                </c:pt>
                <c:pt idx="416">
                  <c:v>1.0000000000000009E-3</c:v>
                </c:pt>
                <c:pt idx="417">
                  <c:v>1.0000000000000009E-3</c:v>
                </c:pt>
                <c:pt idx="418">
                  <c:v>1.0000000000000009E-3</c:v>
                </c:pt>
                <c:pt idx="419">
                  <c:v>1.0000000000000009E-3</c:v>
                </c:pt>
                <c:pt idx="420">
                  <c:v>1.0000000000000009E-3</c:v>
                </c:pt>
                <c:pt idx="421">
                  <c:v>1.0000000000000009E-3</c:v>
                </c:pt>
                <c:pt idx="422">
                  <c:v>1.0000000000000009E-3</c:v>
                </c:pt>
                <c:pt idx="423">
                  <c:v>1.0000000000000009E-3</c:v>
                </c:pt>
                <c:pt idx="424">
                  <c:v>1.0000000000000009E-3</c:v>
                </c:pt>
                <c:pt idx="425">
                  <c:v>1.0000000000000009E-3</c:v>
                </c:pt>
                <c:pt idx="426">
                  <c:v>1.0000000000000009E-3</c:v>
                </c:pt>
                <c:pt idx="427">
                  <c:v>1.0000000000000009E-3</c:v>
                </c:pt>
                <c:pt idx="428">
                  <c:v>1.0000000000000009E-3</c:v>
                </c:pt>
                <c:pt idx="429">
                  <c:v>1.0000000000000009E-3</c:v>
                </c:pt>
                <c:pt idx="430">
                  <c:v>1.0000000000000009E-3</c:v>
                </c:pt>
                <c:pt idx="431">
                  <c:v>1.0000000000000009E-3</c:v>
                </c:pt>
                <c:pt idx="432">
                  <c:v>1.0000000000000009E-3</c:v>
                </c:pt>
                <c:pt idx="433">
                  <c:v>1.0000000000000009E-3</c:v>
                </c:pt>
                <c:pt idx="434">
                  <c:v>1.0000000000000009E-3</c:v>
                </c:pt>
                <c:pt idx="435">
                  <c:v>1.0000000000000009E-3</c:v>
                </c:pt>
                <c:pt idx="436">
                  <c:v>1.0000000000000009E-3</c:v>
                </c:pt>
                <c:pt idx="437">
                  <c:v>1.0000000000000009E-3</c:v>
                </c:pt>
                <c:pt idx="438">
                  <c:v>1.0000000000000009E-3</c:v>
                </c:pt>
                <c:pt idx="439">
                  <c:v>1.0000000000000009E-3</c:v>
                </c:pt>
                <c:pt idx="440">
                  <c:v>1.0000000000000009E-3</c:v>
                </c:pt>
                <c:pt idx="441">
                  <c:v>1.0000000000000009E-3</c:v>
                </c:pt>
                <c:pt idx="442">
                  <c:v>1.0000000000000009E-3</c:v>
                </c:pt>
                <c:pt idx="443">
                  <c:v>1.0000000000000009E-3</c:v>
                </c:pt>
                <c:pt idx="444">
                  <c:v>1.0000000000000009E-3</c:v>
                </c:pt>
                <c:pt idx="445">
                  <c:v>1.0000000000000009E-3</c:v>
                </c:pt>
                <c:pt idx="446">
                  <c:v>1.0000000000000009E-3</c:v>
                </c:pt>
                <c:pt idx="447">
                  <c:v>1.0000000000000009E-3</c:v>
                </c:pt>
                <c:pt idx="448">
                  <c:v>1.0000000000000009E-3</c:v>
                </c:pt>
                <c:pt idx="449">
                  <c:v>1.0000000000000009E-3</c:v>
                </c:pt>
                <c:pt idx="450">
                  <c:v>1.0000000000000009E-3</c:v>
                </c:pt>
                <c:pt idx="451">
                  <c:v>1.0000000000000009E-3</c:v>
                </c:pt>
                <c:pt idx="452">
                  <c:v>1.0000000000000009E-3</c:v>
                </c:pt>
                <c:pt idx="453">
                  <c:v>1.0000000000000009E-3</c:v>
                </c:pt>
                <c:pt idx="454">
                  <c:v>1.0000000000000009E-3</c:v>
                </c:pt>
                <c:pt idx="455">
                  <c:v>1.0000000000000009E-3</c:v>
                </c:pt>
                <c:pt idx="456">
                  <c:v>1.0000000000000009E-3</c:v>
                </c:pt>
                <c:pt idx="457">
                  <c:v>1.0000000000000009E-3</c:v>
                </c:pt>
                <c:pt idx="458">
                  <c:v>1.0000000000000009E-3</c:v>
                </c:pt>
                <c:pt idx="459">
                  <c:v>1.0000000000000009E-3</c:v>
                </c:pt>
                <c:pt idx="460">
                  <c:v>1.0000000000000009E-3</c:v>
                </c:pt>
                <c:pt idx="461">
                  <c:v>1.0000000000000009E-3</c:v>
                </c:pt>
                <c:pt idx="462">
                  <c:v>1.0000000000000009E-3</c:v>
                </c:pt>
                <c:pt idx="463">
                  <c:v>1.0000000000000009E-3</c:v>
                </c:pt>
                <c:pt idx="464">
                  <c:v>1.0000000000000009E-3</c:v>
                </c:pt>
                <c:pt idx="465">
                  <c:v>1.0000000000000009E-3</c:v>
                </c:pt>
                <c:pt idx="466">
                  <c:v>1.0000000000000009E-3</c:v>
                </c:pt>
                <c:pt idx="467">
                  <c:v>1.0000000000000009E-3</c:v>
                </c:pt>
                <c:pt idx="468">
                  <c:v>1.0000000000000009E-3</c:v>
                </c:pt>
                <c:pt idx="469">
                  <c:v>1.0000000000000009E-3</c:v>
                </c:pt>
                <c:pt idx="470">
                  <c:v>1.0000000000000009E-3</c:v>
                </c:pt>
                <c:pt idx="471">
                  <c:v>1.0000000000000009E-3</c:v>
                </c:pt>
                <c:pt idx="472">
                  <c:v>1.0000000000000009E-3</c:v>
                </c:pt>
                <c:pt idx="473">
                  <c:v>1.0000000000000009E-3</c:v>
                </c:pt>
                <c:pt idx="474">
                  <c:v>1.0000000000000009E-3</c:v>
                </c:pt>
                <c:pt idx="475">
                  <c:v>1.0000000000000009E-3</c:v>
                </c:pt>
                <c:pt idx="476">
                  <c:v>1.0000000000000009E-3</c:v>
                </c:pt>
                <c:pt idx="477">
                  <c:v>1.0000000000000009E-3</c:v>
                </c:pt>
                <c:pt idx="478">
                  <c:v>1.0000000000000009E-3</c:v>
                </c:pt>
                <c:pt idx="479">
                  <c:v>1.0000000000000009E-3</c:v>
                </c:pt>
                <c:pt idx="480">
                  <c:v>1.0000000000000009E-3</c:v>
                </c:pt>
                <c:pt idx="481">
                  <c:v>1.0000000000000009E-3</c:v>
                </c:pt>
                <c:pt idx="482">
                  <c:v>1.0000000000000009E-3</c:v>
                </c:pt>
                <c:pt idx="483">
                  <c:v>1.0000000000000009E-3</c:v>
                </c:pt>
                <c:pt idx="484">
                  <c:v>1.0000000000000009E-3</c:v>
                </c:pt>
                <c:pt idx="485">
                  <c:v>1.0000000000000009E-3</c:v>
                </c:pt>
                <c:pt idx="486">
                  <c:v>1.0000000000000009E-3</c:v>
                </c:pt>
                <c:pt idx="487">
                  <c:v>1.0000000000000009E-3</c:v>
                </c:pt>
                <c:pt idx="488">
                  <c:v>1.0000000000000009E-3</c:v>
                </c:pt>
                <c:pt idx="489">
                  <c:v>1.0000000000000009E-3</c:v>
                </c:pt>
                <c:pt idx="490">
                  <c:v>1.0000000000000009E-3</c:v>
                </c:pt>
                <c:pt idx="491">
                  <c:v>1.0000000000000009E-3</c:v>
                </c:pt>
                <c:pt idx="492">
                  <c:v>1.0000000000000009E-3</c:v>
                </c:pt>
                <c:pt idx="493">
                  <c:v>1.0000000000000009E-3</c:v>
                </c:pt>
                <c:pt idx="494">
                  <c:v>1.0000000000000009E-3</c:v>
                </c:pt>
                <c:pt idx="495">
                  <c:v>1.0000000000000009E-3</c:v>
                </c:pt>
                <c:pt idx="496">
                  <c:v>1.0000000000000009E-3</c:v>
                </c:pt>
                <c:pt idx="497">
                  <c:v>1.0000000000000009E-3</c:v>
                </c:pt>
                <c:pt idx="498">
                  <c:v>1.0000000000000009E-3</c:v>
                </c:pt>
                <c:pt idx="499">
                  <c:v>9.9999999999994538E-4</c:v>
                </c:pt>
                <c:pt idx="500">
                  <c:v>9.9999999999988987E-4</c:v>
                </c:pt>
                <c:pt idx="501">
                  <c:v>9.9999999999988987E-4</c:v>
                </c:pt>
                <c:pt idx="502">
                  <c:v>9.9999999999988987E-4</c:v>
                </c:pt>
                <c:pt idx="503">
                  <c:v>9.9999999999988987E-4</c:v>
                </c:pt>
                <c:pt idx="504">
                  <c:v>9.9999999999988987E-4</c:v>
                </c:pt>
                <c:pt idx="505">
                  <c:v>9.9999999999988987E-4</c:v>
                </c:pt>
                <c:pt idx="506">
                  <c:v>9.9999999999988987E-4</c:v>
                </c:pt>
                <c:pt idx="507">
                  <c:v>9.9999999999988987E-4</c:v>
                </c:pt>
                <c:pt idx="508">
                  <c:v>9.9999999999988987E-4</c:v>
                </c:pt>
                <c:pt idx="509">
                  <c:v>9.9999999999988987E-4</c:v>
                </c:pt>
                <c:pt idx="510">
                  <c:v>9.9999999999988987E-4</c:v>
                </c:pt>
                <c:pt idx="511">
                  <c:v>9.9999999999988987E-4</c:v>
                </c:pt>
                <c:pt idx="512">
                  <c:v>9.9999999999988987E-4</c:v>
                </c:pt>
                <c:pt idx="513">
                  <c:v>9.9999999999988987E-4</c:v>
                </c:pt>
                <c:pt idx="514">
                  <c:v>9.9999999999988987E-4</c:v>
                </c:pt>
                <c:pt idx="515">
                  <c:v>9.9999999999988987E-4</c:v>
                </c:pt>
                <c:pt idx="516">
                  <c:v>9.9999999999988987E-4</c:v>
                </c:pt>
                <c:pt idx="517">
                  <c:v>9.9999999999988987E-4</c:v>
                </c:pt>
                <c:pt idx="518">
                  <c:v>9.9999999999988987E-4</c:v>
                </c:pt>
                <c:pt idx="519">
                  <c:v>9.9999999999988987E-4</c:v>
                </c:pt>
                <c:pt idx="520">
                  <c:v>9.9999999999988987E-4</c:v>
                </c:pt>
                <c:pt idx="521">
                  <c:v>9.9999999999988987E-4</c:v>
                </c:pt>
                <c:pt idx="522">
                  <c:v>9.9999999999988987E-4</c:v>
                </c:pt>
                <c:pt idx="523">
                  <c:v>9.9999999999988987E-4</c:v>
                </c:pt>
                <c:pt idx="524">
                  <c:v>9.9999999999988987E-4</c:v>
                </c:pt>
                <c:pt idx="525">
                  <c:v>9.9999999999988987E-4</c:v>
                </c:pt>
                <c:pt idx="526">
                  <c:v>9.9999999999988987E-4</c:v>
                </c:pt>
                <c:pt idx="527">
                  <c:v>9.9999999999988987E-4</c:v>
                </c:pt>
                <c:pt idx="528">
                  <c:v>9.9999999999988987E-4</c:v>
                </c:pt>
                <c:pt idx="529">
                  <c:v>9.9999999999988987E-4</c:v>
                </c:pt>
                <c:pt idx="530">
                  <c:v>9.9999999999988987E-4</c:v>
                </c:pt>
                <c:pt idx="531">
                  <c:v>9.9999999999988987E-4</c:v>
                </c:pt>
                <c:pt idx="532">
                  <c:v>9.9999999999988987E-4</c:v>
                </c:pt>
                <c:pt idx="533">
                  <c:v>9.9999999999988987E-4</c:v>
                </c:pt>
                <c:pt idx="534">
                  <c:v>9.9999999999988987E-4</c:v>
                </c:pt>
                <c:pt idx="535">
                  <c:v>9.9999999999988987E-4</c:v>
                </c:pt>
                <c:pt idx="536">
                  <c:v>9.9999999999988987E-4</c:v>
                </c:pt>
                <c:pt idx="537">
                  <c:v>9.9999999999988987E-4</c:v>
                </c:pt>
                <c:pt idx="538">
                  <c:v>9.9999999999988987E-4</c:v>
                </c:pt>
                <c:pt idx="539">
                  <c:v>9.9999999999988987E-4</c:v>
                </c:pt>
                <c:pt idx="540">
                  <c:v>9.9999999999988987E-4</c:v>
                </c:pt>
                <c:pt idx="541">
                  <c:v>9.9999999999988987E-4</c:v>
                </c:pt>
                <c:pt idx="542">
                  <c:v>9.9999999999988987E-4</c:v>
                </c:pt>
                <c:pt idx="543">
                  <c:v>9.9999999999988987E-4</c:v>
                </c:pt>
                <c:pt idx="544">
                  <c:v>9.9999999999988987E-4</c:v>
                </c:pt>
                <c:pt idx="545">
                  <c:v>9.9999999999988987E-4</c:v>
                </c:pt>
                <c:pt idx="546">
                  <c:v>9.9999999999988987E-4</c:v>
                </c:pt>
                <c:pt idx="547">
                  <c:v>9.9999999999988987E-4</c:v>
                </c:pt>
                <c:pt idx="548">
                  <c:v>9.9999999999988987E-4</c:v>
                </c:pt>
                <c:pt idx="549">
                  <c:v>9.9999999999988987E-4</c:v>
                </c:pt>
                <c:pt idx="550">
                  <c:v>9.9999999999988987E-4</c:v>
                </c:pt>
                <c:pt idx="551">
                  <c:v>9.9999999999988987E-4</c:v>
                </c:pt>
                <c:pt idx="552">
                  <c:v>9.9999999999988987E-4</c:v>
                </c:pt>
                <c:pt idx="553">
                  <c:v>9.9999999999988987E-4</c:v>
                </c:pt>
                <c:pt idx="554">
                  <c:v>9.9999999999988987E-4</c:v>
                </c:pt>
                <c:pt idx="555">
                  <c:v>9.9999999999988987E-4</c:v>
                </c:pt>
                <c:pt idx="556">
                  <c:v>9.9999999999988987E-4</c:v>
                </c:pt>
                <c:pt idx="557">
                  <c:v>9.9999999999988987E-4</c:v>
                </c:pt>
                <c:pt idx="558">
                  <c:v>9.9999999999988987E-4</c:v>
                </c:pt>
                <c:pt idx="559">
                  <c:v>9.9999999999988987E-4</c:v>
                </c:pt>
                <c:pt idx="560">
                  <c:v>9.9999999999988987E-4</c:v>
                </c:pt>
                <c:pt idx="561">
                  <c:v>9.9999999999988987E-4</c:v>
                </c:pt>
                <c:pt idx="562">
                  <c:v>9.9999999999988987E-4</c:v>
                </c:pt>
                <c:pt idx="563">
                  <c:v>9.9999999999988987E-4</c:v>
                </c:pt>
                <c:pt idx="564">
                  <c:v>9.9999999999988987E-4</c:v>
                </c:pt>
                <c:pt idx="565">
                  <c:v>9.9999999999988987E-4</c:v>
                </c:pt>
                <c:pt idx="566">
                  <c:v>9.9999999999988987E-4</c:v>
                </c:pt>
                <c:pt idx="567">
                  <c:v>9.9999999999988987E-4</c:v>
                </c:pt>
                <c:pt idx="568">
                  <c:v>9.9999999999988987E-4</c:v>
                </c:pt>
                <c:pt idx="569">
                  <c:v>9.9999999999988987E-4</c:v>
                </c:pt>
                <c:pt idx="570">
                  <c:v>9.9999999999988987E-4</c:v>
                </c:pt>
                <c:pt idx="571">
                  <c:v>9.9999999999988987E-4</c:v>
                </c:pt>
                <c:pt idx="572">
                  <c:v>9.9999999999988987E-4</c:v>
                </c:pt>
                <c:pt idx="573">
                  <c:v>9.9999999999988987E-4</c:v>
                </c:pt>
                <c:pt idx="574">
                  <c:v>9.9999999999988987E-4</c:v>
                </c:pt>
                <c:pt idx="575">
                  <c:v>9.9999999999988987E-4</c:v>
                </c:pt>
                <c:pt idx="576">
                  <c:v>9.9999999999988987E-4</c:v>
                </c:pt>
                <c:pt idx="577">
                  <c:v>9.9999999999988987E-4</c:v>
                </c:pt>
                <c:pt idx="578">
                  <c:v>9.9999999999988987E-4</c:v>
                </c:pt>
                <c:pt idx="579">
                  <c:v>9.9999999999988987E-4</c:v>
                </c:pt>
                <c:pt idx="580">
                  <c:v>9.9999999999988987E-4</c:v>
                </c:pt>
                <c:pt idx="581">
                  <c:v>9.9999999999988987E-4</c:v>
                </c:pt>
                <c:pt idx="582">
                  <c:v>9.9999999999988987E-4</c:v>
                </c:pt>
                <c:pt idx="583">
                  <c:v>9.9999999999988987E-4</c:v>
                </c:pt>
                <c:pt idx="584">
                  <c:v>9.9999999999988987E-4</c:v>
                </c:pt>
                <c:pt idx="585">
                  <c:v>9.9999999999988987E-4</c:v>
                </c:pt>
                <c:pt idx="586">
                  <c:v>9.9999999999988987E-4</c:v>
                </c:pt>
                <c:pt idx="587">
                  <c:v>9.9999999999988987E-4</c:v>
                </c:pt>
                <c:pt idx="588">
                  <c:v>9.9999999999988987E-4</c:v>
                </c:pt>
                <c:pt idx="589">
                  <c:v>9.9999999999988987E-4</c:v>
                </c:pt>
                <c:pt idx="590">
                  <c:v>9.9999999999988987E-4</c:v>
                </c:pt>
                <c:pt idx="591">
                  <c:v>9.9999999999988987E-4</c:v>
                </c:pt>
                <c:pt idx="592">
                  <c:v>9.9999999999988987E-4</c:v>
                </c:pt>
                <c:pt idx="593">
                  <c:v>9.9999999999988987E-4</c:v>
                </c:pt>
                <c:pt idx="594">
                  <c:v>9.9999999999988987E-4</c:v>
                </c:pt>
                <c:pt idx="595">
                  <c:v>9.9999999999988987E-4</c:v>
                </c:pt>
                <c:pt idx="596">
                  <c:v>9.9999999999988987E-4</c:v>
                </c:pt>
                <c:pt idx="597">
                  <c:v>9.9999999999988987E-4</c:v>
                </c:pt>
                <c:pt idx="598">
                  <c:v>9.9999999999988987E-4</c:v>
                </c:pt>
                <c:pt idx="599">
                  <c:v>9.9999999999988987E-4</c:v>
                </c:pt>
                <c:pt idx="600">
                  <c:v>9.9999999999988987E-4</c:v>
                </c:pt>
                <c:pt idx="601">
                  <c:v>9.9999999999988987E-4</c:v>
                </c:pt>
                <c:pt idx="602">
                  <c:v>9.9999999999988987E-4</c:v>
                </c:pt>
                <c:pt idx="603">
                  <c:v>9.9999999999988987E-4</c:v>
                </c:pt>
                <c:pt idx="604">
                  <c:v>9.9999999999988987E-4</c:v>
                </c:pt>
                <c:pt idx="605">
                  <c:v>9.9999999999988987E-4</c:v>
                </c:pt>
                <c:pt idx="606">
                  <c:v>9.9999999999988987E-4</c:v>
                </c:pt>
                <c:pt idx="607">
                  <c:v>9.9999999999988987E-4</c:v>
                </c:pt>
                <c:pt idx="608">
                  <c:v>9.9999999999988987E-4</c:v>
                </c:pt>
                <c:pt idx="609">
                  <c:v>9.9999999999988987E-4</c:v>
                </c:pt>
                <c:pt idx="610">
                  <c:v>9.9999999999988987E-4</c:v>
                </c:pt>
                <c:pt idx="611">
                  <c:v>9.9999999999988987E-4</c:v>
                </c:pt>
                <c:pt idx="612">
                  <c:v>9.9999999999988987E-4</c:v>
                </c:pt>
                <c:pt idx="613">
                  <c:v>9.9999999999988987E-4</c:v>
                </c:pt>
                <c:pt idx="614">
                  <c:v>9.9999999999988987E-4</c:v>
                </c:pt>
                <c:pt idx="615">
                  <c:v>9.9999999999988987E-4</c:v>
                </c:pt>
                <c:pt idx="616">
                  <c:v>9.9999999999988987E-4</c:v>
                </c:pt>
                <c:pt idx="617">
                  <c:v>9.9999999999988987E-4</c:v>
                </c:pt>
                <c:pt idx="618">
                  <c:v>9.9999999999988987E-4</c:v>
                </c:pt>
                <c:pt idx="619">
                  <c:v>9.9999999999988987E-4</c:v>
                </c:pt>
                <c:pt idx="620">
                  <c:v>9.9999999999988987E-4</c:v>
                </c:pt>
                <c:pt idx="621">
                  <c:v>9.9999999999988987E-4</c:v>
                </c:pt>
                <c:pt idx="622">
                  <c:v>9.9999999999988987E-4</c:v>
                </c:pt>
                <c:pt idx="623">
                  <c:v>9.9999999999988987E-4</c:v>
                </c:pt>
                <c:pt idx="624">
                  <c:v>9.9999999999988987E-4</c:v>
                </c:pt>
                <c:pt idx="625">
                  <c:v>9.9999999999988987E-4</c:v>
                </c:pt>
                <c:pt idx="626">
                  <c:v>9.9999999999988987E-4</c:v>
                </c:pt>
                <c:pt idx="627">
                  <c:v>9.9999999999988987E-4</c:v>
                </c:pt>
                <c:pt idx="628">
                  <c:v>9.9999999999988987E-4</c:v>
                </c:pt>
                <c:pt idx="629">
                  <c:v>9.9999999999988987E-4</c:v>
                </c:pt>
                <c:pt idx="630">
                  <c:v>9.9999999999988987E-4</c:v>
                </c:pt>
                <c:pt idx="631">
                  <c:v>9.9999999999988987E-4</c:v>
                </c:pt>
                <c:pt idx="632">
                  <c:v>9.9999999999988987E-4</c:v>
                </c:pt>
                <c:pt idx="633">
                  <c:v>9.9999999999988987E-4</c:v>
                </c:pt>
                <c:pt idx="634">
                  <c:v>9.9999999999988987E-4</c:v>
                </c:pt>
                <c:pt idx="635">
                  <c:v>9.9999999999988987E-4</c:v>
                </c:pt>
                <c:pt idx="636">
                  <c:v>9.9999999999988987E-4</c:v>
                </c:pt>
                <c:pt idx="637">
                  <c:v>9.9999999999988987E-4</c:v>
                </c:pt>
                <c:pt idx="638">
                  <c:v>9.9999999999988987E-4</c:v>
                </c:pt>
                <c:pt idx="639">
                  <c:v>9.9999999999988987E-4</c:v>
                </c:pt>
                <c:pt idx="640">
                  <c:v>9.9999999999988987E-4</c:v>
                </c:pt>
                <c:pt idx="641">
                  <c:v>9.9999999999988987E-4</c:v>
                </c:pt>
                <c:pt idx="642">
                  <c:v>9.9999999999988987E-4</c:v>
                </c:pt>
                <c:pt idx="643">
                  <c:v>9.9999999999988987E-4</c:v>
                </c:pt>
                <c:pt idx="644">
                  <c:v>9.9999999999988987E-4</c:v>
                </c:pt>
                <c:pt idx="645">
                  <c:v>9.9999999999988987E-4</c:v>
                </c:pt>
                <c:pt idx="646">
                  <c:v>9.9999999999988987E-4</c:v>
                </c:pt>
                <c:pt idx="647">
                  <c:v>9.9999999999988987E-4</c:v>
                </c:pt>
                <c:pt idx="648">
                  <c:v>9.9999999999988987E-4</c:v>
                </c:pt>
                <c:pt idx="649">
                  <c:v>9.9999999999988987E-4</c:v>
                </c:pt>
                <c:pt idx="650">
                  <c:v>9.9999999999988987E-4</c:v>
                </c:pt>
                <c:pt idx="651">
                  <c:v>9.9999999999988987E-4</c:v>
                </c:pt>
                <c:pt idx="652">
                  <c:v>9.9999999999988987E-4</c:v>
                </c:pt>
                <c:pt idx="653">
                  <c:v>9.9999999999988987E-4</c:v>
                </c:pt>
                <c:pt idx="654">
                  <c:v>9.9999999999988987E-4</c:v>
                </c:pt>
                <c:pt idx="655">
                  <c:v>9.9999999999988987E-4</c:v>
                </c:pt>
                <c:pt idx="656">
                  <c:v>9.9999999999988987E-4</c:v>
                </c:pt>
                <c:pt idx="657">
                  <c:v>9.9999999999988987E-4</c:v>
                </c:pt>
                <c:pt idx="658">
                  <c:v>9.9999999999988987E-4</c:v>
                </c:pt>
                <c:pt idx="659">
                  <c:v>9.9999999999988987E-4</c:v>
                </c:pt>
                <c:pt idx="660">
                  <c:v>9.9999999999988987E-4</c:v>
                </c:pt>
                <c:pt idx="661">
                  <c:v>9.9999999999988987E-4</c:v>
                </c:pt>
                <c:pt idx="662">
                  <c:v>9.9999999999988987E-4</c:v>
                </c:pt>
                <c:pt idx="663">
                  <c:v>9.9999999999988987E-4</c:v>
                </c:pt>
                <c:pt idx="664">
                  <c:v>9.9999999999988987E-4</c:v>
                </c:pt>
                <c:pt idx="665">
                  <c:v>9.9999999999988987E-4</c:v>
                </c:pt>
                <c:pt idx="666">
                  <c:v>9.9999999999988987E-4</c:v>
                </c:pt>
                <c:pt idx="667">
                  <c:v>9.9999999999988987E-4</c:v>
                </c:pt>
                <c:pt idx="668">
                  <c:v>9.9999999999988987E-4</c:v>
                </c:pt>
                <c:pt idx="669">
                  <c:v>9.9999999999988987E-4</c:v>
                </c:pt>
                <c:pt idx="670">
                  <c:v>9.9999999999988987E-4</c:v>
                </c:pt>
                <c:pt idx="671">
                  <c:v>9.9999999999988987E-4</c:v>
                </c:pt>
                <c:pt idx="672">
                  <c:v>9.9999999999988987E-4</c:v>
                </c:pt>
                <c:pt idx="673">
                  <c:v>9.9999999999988987E-4</c:v>
                </c:pt>
                <c:pt idx="674">
                  <c:v>9.9999999999988987E-4</c:v>
                </c:pt>
                <c:pt idx="675">
                  <c:v>9.9999999999988987E-4</c:v>
                </c:pt>
                <c:pt idx="676">
                  <c:v>9.9999999999988987E-4</c:v>
                </c:pt>
                <c:pt idx="677">
                  <c:v>9.9999999999988987E-4</c:v>
                </c:pt>
                <c:pt idx="678">
                  <c:v>9.9999999999988987E-4</c:v>
                </c:pt>
                <c:pt idx="679">
                  <c:v>9.9999999999988987E-4</c:v>
                </c:pt>
                <c:pt idx="680">
                  <c:v>9.9999999999988987E-4</c:v>
                </c:pt>
                <c:pt idx="681">
                  <c:v>9.9999999999988987E-4</c:v>
                </c:pt>
                <c:pt idx="682">
                  <c:v>9.9999999999988987E-4</c:v>
                </c:pt>
                <c:pt idx="683">
                  <c:v>9.9999999999988987E-4</c:v>
                </c:pt>
                <c:pt idx="684">
                  <c:v>9.9999999999988987E-4</c:v>
                </c:pt>
                <c:pt idx="685">
                  <c:v>9.9999999999988987E-4</c:v>
                </c:pt>
                <c:pt idx="686">
                  <c:v>9.9999999999988987E-4</c:v>
                </c:pt>
                <c:pt idx="687">
                  <c:v>9.9999999999988987E-4</c:v>
                </c:pt>
                <c:pt idx="688">
                  <c:v>9.9999999999988987E-4</c:v>
                </c:pt>
                <c:pt idx="689">
                  <c:v>9.9999999999988987E-4</c:v>
                </c:pt>
                <c:pt idx="690">
                  <c:v>9.9999999999988987E-4</c:v>
                </c:pt>
                <c:pt idx="691">
                  <c:v>9.9999999999988987E-4</c:v>
                </c:pt>
                <c:pt idx="692">
                  <c:v>9.9999999999988987E-4</c:v>
                </c:pt>
                <c:pt idx="693">
                  <c:v>9.9999999999988987E-4</c:v>
                </c:pt>
                <c:pt idx="694">
                  <c:v>9.9999999999988987E-4</c:v>
                </c:pt>
                <c:pt idx="695">
                  <c:v>9.9999999999988987E-4</c:v>
                </c:pt>
                <c:pt idx="696">
                  <c:v>9.9999999999988987E-4</c:v>
                </c:pt>
                <c:pt idx="697">
                  <c:v>9.9999999999988987E-4</c:v>
                </c:pt>
                <c:pt idx="698">
                  <c:v>9.9999999999988987E-4</c:v>
                </c:pt>
                <c:pt idx="699">
                  <c:v>9.9999999999988987E-4</c:v>
                </c:pt>
                <c:pt idx="700">
                  <c:v>9.9999999999988987E-4</c:v>
                </c:pt>
                <c:pt idx="701">
                  <c:v>9.9999999999988987E-4</c:v>
                </c:pt>
                <c:pt idx="702">
                  <c:v>9.9999999999988987E-4</c:v>
                </c:pt>
                <c:pt idx="703">
                  <c:v>9.9999999999988987E-4</c:v>
                </c:pt>
                <c:pt idx="704">
                  <c:v>9.9999999999988987E-4</c:v>
                </c:pt>
                <c:pt idx="705">
                  <c:v>9.9999999999988987E-4</c:v>
                </c:pt>
                <c:pt idx="706">
                  <c:v>9.9999999999988987E-4</c:v>
                </c:pt>
                <c:pt idx="707">
                  <c:v>9.9999999999988987E-4</c:v>
                </c:pt>
                <c:pt idx="708">
                  <c:v>9.9999999999988987E-4</c:v>
                </c:pt>
                <c:pt idx="709">
                  <c:v>9.9999999999988987E-4</c:v>
                </c:pt>
                <c:pt idx="710">
                  <c:v>9.9999999999988987E-4</c:v>
                </c:pt>
                <c:pt idx="711">
                  <c:v>9.9999999999988987E-4</c:v>
                </c:pt>
                <c:pt idx="712">
                  <c:v>9.9999999999988987E-4</c:v>
                </c:pt>
                <c:pt idx="713">
                  <c:v>9.9999999999988987E-4</c:v>
                </c:pt>
                <c:pt idx="714">
                  <c:v>9.9999999999988987E-4</c:v>
                </c:pt>
                <c:pt idx="715">
                  <c:v>9.9999999999988987E-4</c:v>
                </c:pt>
                <c:pt idx="716">
                  <c:v>9.9999999999988987E-4</c:v>
                </c:pt>
                <c:pt idx="717">
                  <c:v>9.9999999999988987E-4</c:v>
                </c:pt>
                <c:pt idx="718">
                  <c:v>9.9999999999988987E-4</c:v>
                </c:pt>
                <c:pt idx="719">
                  <c:v>9.9999999999988987E-4</c:v>
                </c:pt>
                <c:pt idx="720">
                  <c:v>9.9999999999988987E-4</c:v>
                </c:pt>
                <c:pt idx="721">
                  <c:v>9.9999999999988987E-4</c:v>
                </c:pt>
                <c:pt idx="722">
                  <c:v>9.9999999999988987E-4</c:v>
                </c:pt>
                <c:pt idx="723">
                  <c:v>9.9999999999988987E-4</c:v>
                </c:pt>
                <c:pt idx="724">
                  <c:v>9.9999999999988987E-4</c:v>
                </c:pt>
                <c:pt idx="725">
                  <c:v>9.9999999999988987E-4</c:v>
                </c:pt>
                <c:pt idx="726">
                  <c:v>9.9999999999988987E-4</c:v>
                </c:pt>
                <c:pt idx="727">
                  <c:v>9.9999999999988987E-4</c:v>
                </c:pt>
                <c:pt idx="728">
                  <c:v>9.9999999999988987E-4</c:v>
                </c:pt>
                <c:pt idx="729">
                  <c:v>9.9999999999988987E-4</c:v>
                </c:pt>
                <c:pt idx="730">
                  <c:v>9.9999999999988987E-4</c:v>
                </c:pt>
                <c:pt idx="731">
                  <c:v>9.9999999999988987E-4</c:v>
                </c:pt>
                <c:pt idx="732">
                  <c:v>9.9999999999988987E-4</c:v>
                </c:pt>
                <c:pt idx="733">
                  <c:v>9.9999999999988987E-4</c:v>
                </c:pt>
                <c:pt idx="734">
                  <c:v>9.9999999999988987E-4</c:v>
                </c:pt>
                <c:pt idx="735">
                  <c:v>9.9999999999988987E-4</c:v>
                </c:pt>
                <c:pt idx="736">
                  <c:v>9.9999999999988987E-4</c:v>
                </c:pt>
                <c:pt idx="737">
                  <c:v>9.9999999999988987E-4</c:v>
                </c:pt>
                <c:pt idx="738">
                  <c:v>9.9999999999988987E-4</c:v>
                </c:pt>
                <c:pt idx="739">
                  <c:v>9.9999999999988987E-4</c:v>
                </c:pt>
                <c:pt idx="740">
                  <c:v>9.9999999999988987E-4</c:v>
                </c:pt>
                <c:pt idx="741">
                  <c:v>9.9999999999988987E-4</c:v>
                </c:pt>
                <c:pt idx="742">
                  <c:v>9.9999999999988987E-4</c:v>
                </c:pt>
                <c:pt idx="743">
                  <c:v>9.9999999999988987E-4</c:v>
                </c:pt>
                <c:pt idx="744">
                  <c:v>9.9999999999988987E-4</c:v>
                </c:pt>
                <c:pt idx="745">
                  <c:v>9.9999999999988987E-4</c:v>
                </c:pt>
                <c:pt idx="746">
                  <c:v>9.9999999999988987E-4</c:v>
                </c:pt>
                <c:pt idx="747">
                  <c:v>9.9999999999988987E-4</c:v>
                </c:pt>
                <c:pt idx="748">
                  <c:v>9.9999999999988987E-4</c:v>
                </c:pt>
                <c:pt idx="749">
                  <c:v>9.9999999999988987E-4</c:v>
                </c:pt>
                <c:pt idx="750">
                  <c:v>9.9999999999988987E-4</c:v>
                </c:pt>
                <c:pt idx="751">
                  <c:v>9.9999999999988987E-4</c:v>
                </c:pt>
                <c:pt idx="752">
                  <c:v>9.9999999999988987E-4</c:v>
                </c:pt>
                <c:pt idx="753">
                  <c:v>9.9999999999988987E-4</c:v>
                </c:pt>
                <c:pt idx="754">
                  <c:v>9.9999999999988987E-4</c:v>
                </c:pt>
                <c:pt idx="755">
                  <c:v>9.9999999999988987E-4</c:v>
                </c:pt>
                <c:pt idx="756">
                  <c:v>9.9999999999988987E-4</c:v>
                </c:pt>
                <c:pt idx="757">
                  <c:v>9.9999999999988987E-4</c:v>
                </c:pt>
                <c:pt idx="758">
                  <c:v>9.9999999999988987E-4</c:v>
                </c:pt>
                <c:pt idx="759">
                  <c:v>9.9999999999988987E-4</c:v>
                </c:pt>
                <c:pt idx="760">
                  <c:v>9.9999999999988987E-4</c:v>
                </c:pt>
                <c:pt idx="761">
                  <c:v>9.9999999999988987E-4</c:v>
                </c:pt>
                <c:pt idx="762">
                  <c:v>9.9999999999988987E-4</c:v>
                </c:pt>
                <c:pt idx="763">
                  <c:v>9.9999999999988987E-4</c:v>
                </c:pt>
                <c:pt idx="764">
                  <c:v>9.9999999999988987E-4</c:v>
                </c:pt>
                <c:pt idx="765">
                  <c:v>9.9999999999988987E-4</c:v>
                </c:pt>
                <c:pt idx="766">
                  <c:v>9.9999999999988987E-4</c:v>
                </c:pt>
                <c:pt idx="767">
                  <c:v>9.9999999999988987E-4</c:v>
                </c:pt>
                <c:pt idx="768">
                  <c:v>9.9999999999988987E-4</c:v>
                </c:pt>
                <c:pt idx="769">
                  <c:v>9.9999999999988987E-4</c:v>
                </c:pt>
                <c:pt idx="770">
                  <c:v>9.9999999999988987E-4</c:v>
                </c:pt>
                <c:pt idx="771">
                  <c:v>9.9999999999988987E-4</c:v>
                </c:pt>
                <c:pt idx="772">
                  <c:v>9.9999999999988987E-4</c:v>
                </c:pt>
                <c:pt idx="773">
                  <c:v>9.9999999999988987E-4</c:v>
                </c:pt>
                <c:pt idx="774">
                  <c:v>9.9999999999988987E-4</c:v>
                </c:pt>
                <c:pt idx="775">
                  <c:v>9.9999999999988987E-4</c:v>
                </c:pt>
                <c:pt idx="776">
                  <c:v>9.9999999999988987E-4</c:v>
                </c:pt>
                <c:pt idx="777">
                  <c:v>9.9999999999988987E-4</c:v>
                </c:pt>
                <c:pt idx="778">
                  <c:v>9.9999999999988987E-4</c:v>
                </c:pt>
                <c:pt idx="779">
                  <c:v>9.9999999999988987E-4</c:v>
                </c:pt>
                <c:pt idx="780">
                  <c:v>9.9999999999988987E-4</c:v>
                </c:pt>
                <c:pt idx="781">
                  <c:v>9.9999999999988987E-4</c:v>
                </c:pt>
                <c:pt idx="782">
                  <c:v>9.9999999999988987E-4</c:v>
                </c:pt>
                <c:pt idx="783">
                  <c:v>9.9999999999988987E-4</c:v>
                </c:pt>
                <c:pt idx="784">
                  <c:v>9.9999999999988987E-4</c:v>
                </c:pt>
                <c:pt idx="785">
                  <c:v>9.9999999999988987E-4</c:v>
                </c:pt>
                <c:pt idx="786">
                  <c:v>9.9999999999988987E-4</c:v>
                </c:pt>
                <c:pt idx="787">
                  <c:v>9.9999999999988987E-4</c:v>
                </c:pt>
                <c:pt idx="788">
                  <c:v>9.9999999999988987E-4</c:v>
                </c:pt>
                <c:pt idx="789">
                  <c:v>9.9999999999988987E-4</c:v>
                </c:pt>
                <c:pt idx="790">
                  <c:v>9.9999999999988987E-4</c:v>
                </c:pt>
                <c:pt idx="791">
                  <c:v>9.9999999999988987E-4</c:v>
                </c:pt>
                <c:pt idx="792">
                  <c:v>9.9999999999988987E-4</c:v>
                </c:pt>
                <c:pt idx="793">
                  <c:v>9.9999999999988987E-4</c:v>
                </c:pt>
                <c:pt idx="794">
                  <c:v>9.9999999999988987E-4</c:v>
                </c:pt>
                <c:pt idx="795">
                  <c:v>9.9999999999988987E-4</c:v>
                </c:pt>
                <c:pt idx="796">
                  <c:v>9.9999999999988987E-4</c:v>
                </c:pt>
                <c:pt idx="797">
                  <c:v>9.9999999999988987E-4</c:v>
                </c:pt>
                <c:pt idx="798">
                  <c:v>9.9999999999988987E-4</c:v>
                </c:pt>
                <c:pt idx="799">
                  <c:v>9.9999999999988987E-4</c:v>
                </c:pt>
                <c:pt idx="800">
                  <c:v>9.9999999999988987E-4</c:v>
                </c:pt>
                <c:pt idx="801">
                  <c:v>9.9999999999988987E-4</c:v>
                </c:pt>
                <c:pt idx="802">
                  <c:v>9.9999999999988987E-4</c:v>
                </c:pt>
                <c:pt idx="803">
                  <c:v>9.9999999999988987E-4</c:v>
                </c:pt>
                <c:pt idx="804">
                  <c:v>9.9999999999988987E-4</c:v>
                </c:pt>
                <c:pt idx="805">
                  <c:v>9.9999999999988987E-4</c:v>
                </c:pt>
                <c:pt idx="806">
                  <c:v>9.9999999999988987E-4</c:v>
                </c:pt>
                <c:pt idx="807">
                  <c:v>9.9999999999988987E-4</c:v>
                </c:pt>
                <c:pt idx="808">
                  <c:v>9.9999999999988987E-4</c:v>
                </c:pt>
                <c:pt idx="809">
                  <c:v>9.9999999999988987E-4</c:v>
                </c:pt>
                <c:pt idx="810">
                  <c:v>9.9999999999988987E-4</c:v>
                </c:pt>
                <c:pt idx="811">
                  <c:v>9.9999999999988987E-4</c:v>
                </c:pt>
                <c:pt idx="812">
                  <c:v>9.9999999999988987E-4</c:v>
                </c:pt>
                <c:pt idx="813">
                  <c:v>9.9999999999988987E-4</c:v>
                </c:pt>
                <c:pt idx="814">
                  <c:v>9.9999999999988987E-4</c:v>
                </c:pt>
                <c:pt idx="815">
                  <c:v>9.9999999999988987E-4</c:v>
                </c:pt>
                <c:pt idx="816">
                  <c:v>9.9999999999988987E-4</c:v>
                </c:pt>
                <c:pt idx="817">
                  <c:v>9.9999999999988987E-4</c:v>
                </c:pt>
                <c:pt idx="818">
                  <c:v>9.9999999999988987E-4</c:v>
                </c:pt>
                <c:pt idx="819">
                  <c:v>9.9999999999988987E-4</c:v>
                </c:pt>
                <c:pt idx="820">
                  <c:v>9.9999999999988987E-4</c:v>
                </c:pt>
                <c:pt idx="821">
                  <c:v>9.9999999999988987E-4</c:v>
                </c:pt>
                <c:pt idx="822">
                  <c:v>9.9999999999988987E-4</c:v>
                </c:pt>
                <c:pt idx="823">
                  <c:v>9.9999999999988987E-4</c:v>
                </c:pt>
                <c:pt idx="824">
                  <c:v>9.9999999999988987E-4</c:v>
                </c:pt>
                <c:pt idx="825">
                  <c:v>9.9999999999988987E-4</c:v>
                </c:pt>
                <c:pt idx="826">
                  <c:v>9.9999999999988987E-4</c:v>
                </c:pt>
                <c:pt idx="827">
                  <c:v>9.9999999999988987E-4</c:v>
                </c:pt>
                <c:pt idx="828">
                  <c:v>9.9999999999988987E-4</c:v>
                </c:pt>
                <c:pt idx="829">
                  <c:v>9.9999999999988987E-4</c:v>
                </c:pt>
                <c:pt idx="830">
                  <c:v>9.9999999999988987E-4</c:v>
                </c:pt>
                <c:pt idx="831">
                  <c:v>9.9999999999988987E-4</c:v>
                </c:pt>
                <c:pt idx="832">
                  <c:v>9.9999999999988987E-4</c:v>
                </c:pt>
                <c:pt idx="833">
                  <c:v>9.9999999999988987E-4</c:v>
                </c:pt>
                <c:pt idx="834">
                  <c:v>9.9999999999988987E-4</c:v>
                </c:pt>
                <c:pt idx="835">
                  <c:v>9.9999999999988987E-4</c:v>
                </c:pt>
                <c:pt idx="836">
                  <c:v>9.9999999999988987E-4</c:v>
                </c:pt>
                <c:pt idx="837">
                  <c:v>9.9999999999988987E-4</c:v>
                </c:pt>
                <c:pt idx="838">
                  <c:v>9.9999999999988987E-4</c:v>
                </c:pt>
                <c:pt idx="839">
                  <c:v>9.9999999999988987E-4</c:v>
                </c:pt>
                <c:pt idx="840">
                  <c:v>9.9999999999988987E-4</c:v>
                </c:pt>
                <c:pt idx="841">
                  <c:v>9.9999999999988987E-4</c:v>
                </c:pt>
                <c:pt idx="842">
                  <c:v>9.9999999999988987E-4</c:v>
                </c:pt>
                <c:pt idx="843">
                  <c:v>9.9999999999988987E-4</c:v>
                </c:pt>
                <c:pt idx="844">
                  <c:v>9.9999999999988987E-4</c:v>
                </c:pt>
                <c:pt idx="845">
                  <c:v>9.9999999999988987E-4</c:v>
                </c:pt>
                <c:pt idx="846">
                  <c:v>9.9999999999988987E-4</c:v>
                </c:pt>
                <c:pt idx="847">
                  <c:v>9.9999999999988987E-4</c:v>
                </c:pt>
                <c:pt idx="848">
                  <c:v>9.9999999999988987E-4</c:v>
                </c:pt>
                <c:pt idx="849">
                  <c:v>9.9999999999988987E-4</c:v>
                </c:pt>
                <c:pt idx="850">
                  <c:v>9.9999999999988987E-4</c:v>
                </c:pt>
                <c:pt idx="851">
                  <c:v>9.9999999999988987E-4</c:v>
                </c:pt>
                <c:pt idx="852">
                  <c:v>9.9999999999988987E-4</c:v>
                </c:pt>
                <c:pt idx="853">
                  <c:v>9.9999999999988987E-4</c:v>
                </c:pt>
                <c:pt idx="854">
                  <c:v>9.9999999999988987E-4</c:v>
                </c:pt>
                <c:pt idx="855">
                  <c:v>9.9999999999988987E-4</c:v>
                </c:pt>
                <c:pt idx="856">
                  <c:v>9.9999999999988987E-4</c:v>
                </c:pt>
                <c:pt idx="857">
                  <c:v>9.9999999999988987E-4</c:v>
                </c:pt>
                <c:pt idx="858">
                  <c:v>9.9999999999988987E-4</c:v>
                </c:pt>
                <c:pt idx="859">
                  <c:v>9.9999999999988987E-4</c:v>
                </c:pt>
                <c:pt idx="860">
                  <c:v>9.9999999999988987E-4</c:v>
                </c:pt>
                <c:pt idx="861">
                  <c:v>9.9999999999988987E-4</c:v>
                </c:pt>
                <c:pt idx="862">
                  <c:v>9.9999999999988987E-4</c:v>
                </c:pt>
                <c:pt idx="863">
                  <c:v>9.9999999999988987E-4</c:v>
                </c:pt>
                <c:pt idx="864">
                  <c:v>9.9999999999988987E-4</c:v>
                </c:pt>
                <c:pt idx="865">
                  <c:v>9.9999999999988987E-4</c:v>
                </c:pt>
                <c:pt idx="866">
                  <c:v>9.9999999999988987E-4</c:v>
                </c:pt>
                <c:pt idx="867">
                  <c:v>9.9999999999988987E-4</c:v>
                </c:pt>
                <c:pt idx="868">
                  <c:v>9.9999999999988987E-4</c:v>
                </c:pt>
                <c:pt idx="869">
                  <c:v>9.9999999999988987E-4</c:v>
                </c:pt>
                <c:pt idx="870">
                  <c:v>9.9999999999988987E-4</c:v>
                </c:pt>
                <c:pt idx="871">
                  <c:v>9.9999999999988987E-4</c:v>
                </c:pt>
                <c:pt idx="872">
                  <c:v>9.9999999999988987E-4</c:v>
                </c:pt>
                <c:pt idx="873">
                  <c:v>9.9999999999988987E-4</c:v>
                </c:pt>
                <c:pt idx="874">
                  <c:v>9.9999999999988987E-4</c:v>
                </c:pt>
                <c:pt idx="875">
                  <c:v>9.9999999999988987E-4</c:v>
                </c:pt>
                <c:pt idx="876">
                  <c:v>9.9999999999988987E-4</c:v>
                </c:pt>
                <c:pt idx="877">
                  <c:v>9.9999999999988987E-4</c:v>
                </c:pt>
                <c:pt idx="878">
                  <c:v>9.9999999999988987E-4</c:v>
                </c:pt>
                <c:pt idx="879">
                  <c:v>9.9999999999988987E-4</c:v>
                </c:pt>
                <c:pt idx="880">
                  <c:v>9.9999999999988987E-4</c:v>
                </c:pt>
                <c:pt idx="881">
                  <c:v>9.9999999999988987E-4</c:v>
                </c:pt>
                <c:pt idx="882">
                  <c:v>9.9999999999988987E-4</c:v>
                </c:pt>
                <c:pt idx="883">
                  <c:v>9.9999999999988987E-4</c:v>
                </c:pt>
                <c:pt idx="884">
                  <c:v>9.9999999999988987E-4</c:v>
                </c:pt>
                <c:pt idx="885">
                  <c:v>9.9999999999988987E-4</c:v>
                </c:pt>
                <c:pt idx="886">
                  <c:v>9.9999999999988987E-4</c:v>
                </c:pt>
                <c:pt idx="887">
                  <c:v>9.9999999999988987E-4</c:v>
                </c:pt>
                <c:pt idx="888">
                  <c:v>9.9999999999988987E-4</c:v>
                </c:pt>
                <c:pt idx="889">
                  <c:v>9.9999999999988987E-4</c:v>
                </c:pt>
                <c:pt idx="890">
                  <c:v>9.9999999999988987E-4</c:v>
                </c:pt>
                <c:pt idx="891">
                  <c:v>9.9999999999988987E-4</c:v>
                </c:pt>
                <c:pt idx="892">
                  <c:v>9.9999999999988987E-4</c:v>
                </c:pt>
                <c:pt idx="893">
                  <c:v>9.9999999999988987E-4</c:v>
                </c:pt>
                <c:pt idx="894">
                  <c:v>9.9999999999988987E-4</c:v>
                </c:pt>
                <c:pt idx="895">
                  <c:v>9.9999999999988987E-4</c:v>
                </c:pt>
                <c:pt idx="896">
                  <c:v>9.9999999999988987E-4</c:v>
                </c:pt>
                <c:pt idx="897">
                  <c:v>9.9999999999988987E-4</c:v>
                </c:pt>
                <c:pt idx="898">
                  <c:v>9.9999999999988987E-4</c:v>
                </c:pt>
                <c:pt idx="899">
                  <c:v>9.9999999999988987E-4</c:v>
                </c:pt>
                <c:pt idx="900">
                  <c:v>9.9999999999988987E-4</c:v>
                </c:pt>
                <c:pt idx="901">
                  <c:v>9.9999999999988987E-4</c:v>
                </c:pt>
                <c:pt idx="902">
                  <c:v>9.9999999999988987E-4</c:v>
                </c:pt>
                <c:pt idx="903">
                  <c:v>9.9999999999988987E-4</c:v>
                </c:pt>
                <c:pt idx="904">
                  <c:v>9.9999999999988987E-4</c:v>
                </c:pt>
                <c:pt idx="905">
                  <c:v>9.9999999999988987E-4</c:v>
                </c:pt>
                <c:pt idx="906">
                  <c:v>9.9999999999988987E-4</c:v>
                </c:pt>
                <c:pt idx="907">
                  <c:v>9.9999999999988987E-4</c:v>
                </c:pt>
                <c:pt idx="908">
                  <c:v>9.9999999999988987E-4</c:v>
                </c:pt>
                <c:pt idx="909">
                  <c:v>9.9999999999988987E-4</c:v>
                </c:pt>
                <c:pt idx="910">
                  <c:v>9.9999999999988987E-4</c:v>
                </c:pt>
                <c:pt idx="911">
                  <c:v>9.9999999999988987E-4</c:v>
                </c:pt>
                <c:pt idx="912">
                  <c:v>9.9999999999988987E-4</c:v>
                </c:pt>
                <c:pt idx="913">
                  <c:v>9.9999999999988987E-4</c:v>
                </c:pt>
                <c:pt idx="914">
                  <c:v>9.9999999999988987E-4</c:v>
                </c:pt>
                <c:pt idx="915">
                  <c:v>9.9999999999988987E-4</c:v>
                </c:pt>
                <c:pt idx="916">
                  <c:v>9.9999999999988987E-4</c:v>
                </c:pt>
                <c:pt idx="917">
                  <c:v>9.9999999999988987E-4</c:v>
                </c:pt>
                <c:pt idx="918">
                  <c:v>9.9999999999988987E-4</c:v>
                </c:pt>
                <c:pt idx="919">
                  <c:v>9.9999999999988987E-4</c:v>
                </c:pt>
                <c:pt idx="920">
                  <c:v>9.9999999999988987E-4</c:v>
                </c:pt>
                <c:pt idx="921">
                  <c:v>9.9999999999988987E-4</c:v>
                </c:pt>
                <c:pt idx="922">
                  <c:v>9.9999999999988987E-4</c:v>
                </c:pt>
                <c:pt idx="923">
                  <c:v>9.9999999999988987E-4</c:v>
                </c:pt>
                <c:pt idx="924">
                  <c:v>9.9999999999988987E-4</c:v>
                </c:pt>
                <c:pt idx="925">
                  <c:v>9.9999999999988987E-4</c:v>
                </c:pt>
                <c:pt idx="926">
                  <c:v>9.9999999999988987E-4</c:v>
                </c:pt>
                <c:pt idx="927">
                  <c:v>9.9999999999988987E-4</c:v>
                </c:pt>
                <c:pt idx="928">
                  <c:v>9.9999999999988987E-4</c:v>
                </c:pt>
                <c:pt idx="929">
                  <c:v>9.9999999999988987E-4</c:v>
                </c:pt>
                <c:pt idx="930">
                  <c:v>9.9999999999988987E-4</c:v>
                </c:pt>
                <c:pt idx="931">
                  <c:v>9.9999999999988987E-4</c:v>
                </c:pt>
                <c:pt idx="932">
                  <c:v>9.9999999999988987E-4</c:v>
                </c:pt>
                <c:pt idx="933">
                  <c:v>9.9999999999988987E-4</c:v>
                </c:pt>
                <c:pt idx="934">
                  <c:v>9.9999999999988987E-4</c:v>
                </c:pt>
                <c:pt idx="935">
                  <c:v>9.9999999999988987E-4</c:v>
                </c:pt>
                <c:pt idx="936">
                  <c:v>9.9999999999988987E-4</c:v>
                </c:pt>
                <c:pt idx="937">
                  <c:v>9.9999999999988987E-4</c:v>
                </c:pt>
                <c:pt idx="938">
                  <c:v>9.9999999999988987E-4</c:v>
                </c:pt>
                <c:pt idx="939">
                  <c:v>9.9999999999988987E-4</c:v>
                </c:pt>
                <c:pt idx="940">
                  <c:v>9.9999999999988987E-4</c:v>
                </c:pt>
                <c:pt idx="941">
                  <c:v>9.9999999999988987E-4</c:v>
                </c:pt>
                <c:pt idx="942">
                  <c:v>9.9999999999988987E-4</c:v>
                </c:pt>
                <c:pt idx="943">
                  <c:v>9.9999999999988987E-4</c:v>
                </c:pt>
                <c:pt idx="944">
                  <c:v>9.9999999999988987E-4</c:v>
                </c:pt>
                <c:pt idx="945">
                  <c:v>9.9999999999988987E-4</c:v>
                </c:pt>
                <c:pt idx="946">
                  <c:v>9.9999999999988987E-4</c:v>
                </c:pt>
                <c:pt idx="947">
                  <c:v>9.9999999999988987E-4</c:v>
                </c:pt>
                <c:pt idx="948">
                  <c:v>9.9999999999988987E-4</c:v>
                </c:pt>
                <c:pt idx="949">
                  <c:v>9.9999999999988987E-4</c:v>
                </c:pt>
                <c:pt idx="950">
                  <c:v>9.9999999999988987E-4</c:v>
                </c:pt>
                <c:pt idx="951">
                  <c:v>9.9999999999988987E-4</c:v>
                </c:pt>
                <c:pt idx="952">
                  <c:v>9.9999999999988987E-4</c:v>
                </c:pt>
                <c:pt idx="953">
                  <c:v>9.9999999999988987E-4</c:v>
                </c:pt>
                <c:pt idx="954">
                  <c:v>9.9999999999988987E-4</c:v>
                </c:pt>
                <c:pt idx="955">
                  <c:v>9.9999999999988987E-4</c:v>
                </c:pt>
                <c:pt idx="956">
                  <c:v>9.9999999999988987E-4</c:v>
                </c:pt>
                <c:pt idx="957">
                  <c:v>9.9999999999988987E-4</c:v>
                </c:pt>
                <c:pt idx="958">
                  <c:v>9.9999999999988987E-4</c:v>
                </c:pt>
                <c:pt idx="959">
                  <c:v>9.9999999999988987E-4</c:v>
                </c:pt>
                <c:pt idx="960">
                  <c:v>9.9999999999988987E-4</c:v>
                </c:pt>
                <c:pt idx="961">
                  <c:v>9.9999999999988987E-4</c:v>
                </c:pt>
                <c:pt idx="962">
                  <c:v>9.9999999999988987E-4</c:v>
                </c:pt>
                <c:pt idx="963">
                  <c:v>9.9999999999988987E-4</c:v>
                </c:pt>
                <c:pt idx="964">
                  <c:v>9.9999999999988987E-4</c:v>
                </c:pt>
                <c:pt idx="965">
                  <c:v>9.9999999999988987E-4</c:v>
                </c:pt>
                <c:pt idx="966">
                  <c:v>9.9999999999988987E-4</c:v>
                </c:pt>
                <c:pt idx="967">
                  <c:v>9.9999999999988987E-4</c:v>
                </c:pt>
                <c:pt idx="968">
                  <c:v>9.9999999999988987E-4</c:v>
                </c:pt>
                <c:pt idx="969">
                  <c:v>9.9999999999988987E-4</c:v>
                </c:pt>
                <c:pt idx="970">
                  <c:v>9.9999999999988987E-4</c:v>
                </c:pt>
                <c:pt idx="971">
                  <c:v>9.9999999999988987E-4</c:v>
                </c:pt>
                <c:pt idx="972">
                  <c:v>9.9999999999988987E-4</c:v>
                </c:pt>
                <c:pt idx="973">
                  <c:v>9.9999999999988987E-4</c:v>
                </c:pt>
                <c:pt idx="974">
                  <c:v>9.9999999999988987E-4</c:v>
                </c:pt>
                <c:pt idx="975">
                  <c:v>9.9999999999988987E-4</c:v>
                </c:pt>
                <c:pt idx="976">
                  <c:v>9.9999999999988987E-4</c:v>
                </c:pt>
                <c:pt idx="977">
                  <c:v>9.9999999999988987E-4</c:v>
                </c:pt>
                <c:pt idx="978">
                  <c:v>9.9999999999988987E-4</c:v>
                </c:pt>
                <c:pt idx="979">
                  <c:v>9.9999999999988987E-4</c:v>
                </c:pt>
                <c:pt idx="980">
                  <c:v>9.9999999999988987E-4</c:v>
                </c:pt>
                <c:pt idx="981">
                  <c:v>9.9999999999988987E-4</c:v>
                </c:pt>
                <c:pt idx="982">
                  <c:v>9.9999999999988987E-4</c:v>
                </c:pt>
                <c:pt idx="983">
                  <c:v>9.9999999999988987E-4</c:v>
                </c:pt>
                <c:pt idx="984">
                  <c:v>9.9999999999988987E-4</c:v>
                </c:pt>
                <c:pt idx="985">
                  <c:v>9.9999999999988987E-4</c:v>
                </c:pt>
                <c:pt idx="986">
                  <c:v>9.9999999999988987E-4</c:v>
                </c:pt>
                <c:pt idx="987">
                  <c:v>9.9999999999988987E-4</c:v>
                </c:pt>
                <c:pt idx="988">
                  <c:v>9.9999999999988987E-4</c:v>
                </c:pt>
                <c:pt idx="989">
                  <c:v>9.9999999999988987E-4</c:v>
                </c:pt>
                <c:pt idx="990">
                  <c:v>9.9999999999988987E-4</c:v>
                </c:pt>
                <c:pt idx="991">
                  <c:v>9.9999999999988987E-4</c:v>
                </c:pt>
                <c:pt idx="992">
                  <c:v>9.9999999999988987E-4</c:v>
                </c:pt>
                <c:pt idx="993">
                  <c:v>9.9999999999988987E-4</c:v>
                </c:pt>
                <c:pt idx="994">
                  <c:v>9.9999999999988987E-4</c:v>
                </c:pt>
                <c:pt idx="995">
                  <c:v>9.9999999999988987E-4</c:v>
                </c:pt>
                <c:pt idx="996">
                  <c:v>9.9999999999988987E-4</c:v>
                </c:pt>
                <c:pt idx="997">
                  <c:v>9.9999999999988987E-4</c:v>
                </c:pt>
                <c:pt idx="998">
                  <c:v>9.9999999999988987E-4</c:v>
                </c:pt>
              </c:numCache>
            </c:numRef>
          </c:yVal>
          <c:smooth val="1"/>
          <c:extLst>
            <c:ext xmlns:c16="http://schemas.microsoft.com/office/drawing/2014/chart" uri="{C3380CC4-5D6E-409C-BE32-E72D297353CC}">
              <c16:uniqueId val="{00000000-81D6-4903-BABD-D010C43B20B5}"/>
            </c:ext>
          </c:extLst>
        </c:ser>
        <c:ser>
          <c:idx val="1"/>
          <c:order val="1"/>
          <c:spPr>
            <a:ln w="19050" cap="rnd">
              <a:solidFill>
                <a:schemeClr val="accent6"/>
              </a:solidFill>
              <a:round/>
            </a:ln>
            <a:effectLst/>
          </c:spPr>
          <c:marker>
            <c:symbol val="none"/>
          </c:marker>
          <c:xVal>
            <c:numRef>
              <c:f>BetaDistPopProportion!$A$15:$A$1013</c:f>
              <c:numCache>
                <c:formatCode>General</c:formatCode>
                <c:ptCount val="999"/>
                <c:pt idx="0">
                  <c:v>1E-3</c:v>
                </c:pt>
                <c:pt idx="1">
                  <c:v>2E-3</c:v>
                </c:pt>
                <c:pt idx="2">
                  <c:v>3.0000000000000001E-3</c:v>
                </c:pt>
                <c:pt idx="3">
                  <c:v>4.0000000000000001E-3</c:v>
                </c:pt>
                <c:pt idx="4">
                  <c:v>5.0000000000000001E-3</c:v>
                </c:pt>
                <c:pt idx="5">
                  <c:v>6.0000000000000001E-3</c:v>
                </c:pt>
                <c:pt idx="6">
                  <c:v>7.0000000000000001E-3</c:v>
                </c:pt>
                <c:pt idx="7">
                  <c:v>8.0000000000000002E-3</c:v>
                </c:pt>
                <c:pt idx="8">
                  <c:v>9.0000000000000011E-3</c:v>
                </c:pt>
                <c:pt idx="9">
                  <c:v>1.0000000000000002E-2</c:v>
                </c:pt>
                <c:pt idx="10">
                  <c:v>1.1000000000000003E-2</c:v>
                </c:pt>
                <c:pt idx="11">
                  <c:v>1.2000000000000004E-2</c:v>
                </c:pt>
                <c:pt idx="12">
                  <c:v>1.3000000000000005E-2</c:v>
                </c:pt>
                <c:pt idx="13">
                  <c:v>1.4000000000000005E-2</c:v>
                </c:pt>
                <c:pt idx="14">
                  <c:v>1.5000000000000006E-2</c:v>
                </c:pt>
                <c:pt idx="15">
                  <c:v>1.6000000000000007E-2</c:v>
                </c:pt>
                <c:pt idx="16">
                  <c:v>1.7000000000000008E-2</c:v>
                </c:pt>
                <c:pt idx="17">
                  <c:v>1.8000000000000009E-2</c:v>
                </c:pt>
                <c:pt idx="18">
                  <c:v>1.900000000000001E-2</c:v>
                </c:pt>
                <c:pt idx="19">
                  <c:v>2.0000000000000011E-2</c:v>
                </c:pt>
                <c:pt idx="20">
                  <c:v>2.1000000000000012E-2</c:v>
                </c:pt>
                <c:pt idx="21">
                  <c:v>2.2000000000000013E-2</c:v>
                </c:pt>
                <c:pt idx="22">
                  <c:v>2.3000000000000013E-2</c:v>
                </c:pt>
                <c:pt idx="23">
                  <c:v>2.4000000000000014E-2</c:v>
                </c:pt>
                <c:pt idx="24">
                  <c:v>2.5000000000000015E-2</c:v>
                </c:pt>
                <c:pt idx="25">
                  <c:v>2.6000000000000016E-2</c:v>
                </c:pt>
                <c:pt idx="26">
                  <c:v>2.7000000000000017E-2</c:v>
                </c:pt>
                <c:pt idx="27">
                  <c:v>2.8000000000000018E-2</c:v>
                </c:pt>
                <c:pt idx="28">
                  <c:v>2.9000000000000019E-2</c:v>
                </c:pt>
                <c:pt idx="29">
                  <c:v>3.000000000000002E-2</c:v>
                </c:pt>
                <c:pt idx="30">
                  <c:v>3.1000000000000021E-2</c:v>
                </c:pt>
                <c:pt idx="31">
                  <c:v>3.2000000000000021E-2</c:v>
                </c:pt>
                <c:pt idx="32">
                  <c:v>3.3000000000000022E-2</c:v>
                </c:pt>
                <c:pt idx="33">
                  <c:v>3.4000000000000023E-2</c:v>
                </c:pt>
                <c:pt idx="34">
                  <c:v>3.5000000000000024E-2</c:v>
                </c:pt>
                <c:pt idx="35">
                  <c:v>3.6000000000000025E-2</c:v>
                </c:pt>
                <c:pt idx="36">
                  <c:v>3.7000000000000026E-2</c:v>
                </c:pt>
                <c:pt idx="37">
                  <c:v>3.8000000000000027E-2</c:v>
                </c:pt>
                <c:pt idx="38">
                  <c:v>3.9000000000000028E-2</c:v>
                </c:pt>
                <c:pt idx="39">
                  <c:v>4.0000000000000029E-2</c:v>
                </c:pt>
                <c:pt idx="40">
                  <c:v>4.1000000000000029E-2</c:v>
                </c:pt>
                <c:pt idx="41">
                  <c:v>4.200000000000003E-2</c:v>
                </c:pt>
                <c:pt idx="42">
                  <c:v>4.3000000000000031E-2</c:v>
                </c:pt>
                <c:pt idx="43">
                  <c:v>4.4000000000000032E-2</c:v>
                </c:pt>
                <c:pt idx="44">
                  <c:v>4.5000000000000033E-2</c:v>
                </c:pt>
                <c:pt idx="45">
                  <c:v>4.6000000000000034E-2</c:v>
                </c:pt>
                <c:pt idx="46">
                  <c:v>4.7000000000000035E-2</c:v>
                </c:pt>
                <c:pt idx="47">
                  <c:v>4.8000000000000036E-2</c:v>
                </c:pt>
                <c:pt idx="48">
                  <c:v>4.9000000000000037E-2</c:v>
                </c:pt>
                <c:pt idx="49">
                  <c:v>5.0000000000000037E-2</c:v>
                </c:pt>
                <c:pt idx="50">
                  <c:v>5.1000000000000038E-2</c:v>
                </c:pt>
                <c:pt idx="51">
                  <c:v>5.2000000000000039E-2</c:v>
                </c:pt>
                <c:pt idx="52">
                  <c:v>5.300000000000004E-2</c:v>
                </c:pt>
                <c:pt idx="53">
                  <c:v>5.4000000000000041E-2</c:v>
                </c:pt>
                <c:pt idx="54">
                  <c:v>5.5000000000000042E-2</c:v>
                </c:pt>
                <c:pt idx="55">
                  <c:v>5.6000000000000043E-2</c:v>
                </c:pt>
                <c:pt idx="56">
                  <c:v>5.7000000000000044E-2</c:v>
                </c:pt>
                <c:pt idx="57">
                  <c:v>5.8000000000000045E-2</c:v>
                </c:pt>
                <c:pt idx="58">
                  <c:v>5.9000000000000045E-2</c:v>
                </c:pt>
                <c:pt idx="59">
                  <c:v>6.0000000000000046E-2</c:v>
                </c:pt>
                <c:pt idx="60">
                  <c:v>6.1000000000000047E-2</c:v>
                </c:pt>
                <c:pt idx="61">
                  <c:v>6.2000000000000048E-2</c:v>
                </c:pt>
                <c:pt idx="62">
                  <c:v>6.3000000000000042E-2</c:v>
                </c:pt>
                <c:pt idx="63">
                  <c:v>6.4000000000000043E-2</c:v>
                </c:pt>
                <c:pt idx="64">
                  <c:v>6.5000000000000044E-2</c:v>
                </c:pt>
                <c:pt idx="65">
                  <c:v>6.6000000000000045E-2</c:v>
                </c:pt>
                <c:pt idx="66">
                  <c:v>6.7000000000000046E-2</c:v>
                </c:pt>
                <c:pt idx="67">
                  <c:v>6.8000000000000047E-2</c:v>
                </c:pt>
                <c:pt idx="68">
                  <c:v>6.9000000000000047E-2</c:v>
                </c:pt>
                <c:pt idx="69">
                  <c:v>7.0000000000000048E-2</c:v>
                </c:pt>
                <c:pt idx="70">
                  <c:v>7.1000000000000049E-2</c:v>
                </c:pt>
                <c:pt idx="71">
                  <c:v>7.200000000000005E-2</c:v>
                </c:pt>
                <c:pt idx="72">
                  <c:v>7.3000000000000051E-2</c:v>
                </c:pt>
                <c:pt idx="73">
                  <c:v>7.4000000000000052E-2</c:v>
                </c:pt>
                <c:pt idx="74">
                  <c:v>7.5000000000000053E-2</c:v>
                </c:pt>
                <c:pt idx="75">
                  <c:v>7.6000000000000054E-2</c:v>
                </c:pt>
                <c:pt idx="76">
                  <c:v>7.7000000000000055E-2</c:v>
                </c:pt>
                <c:pt idx="77">
                  <c:v>7.8000000000000055E-2</c:v>
                </c:pt>
                <c:pt idx="78">
                  <c:v>7.9000000000000056E-2</c:v>
                </c:pt>
                <c:pt idx="79">
                  <c:v>8.0000000000000057E-2</c:v>
                </c:pt>
                <c:pt idx="80">
                  <c:v>8.1000000000000058E-2</c:v>
                </c:pt>
                <c:pt idx="81">
                  <c:v>8.2000000000000059E-2</c:v>
                </c:pt>
                <c:pt idx="82">
                  <c:v>8.300000000000006E-2</c:v>
                </c:pt>
                <c:pt idx="83">
                  <c:v>8.4000000000000061E-2</c:v>
                </c:pt>
                <c:pt idx="84">
                  <c:v>8.5000000000000062E-2</c:v>
                </c:pt>
                <c:pt idx="85">
                  <c:v>8.6000000000000063E-2</c:v>
                </c:pt>
                <c:pt idx="86">
                  <c:v>8.7000000000000063E-2</c:v>
                </c:pt>
                <c:pt idx="87">
                  <c:v>8.8000000000000064E-2</c:v>
                </c:pt>
                <c:pt idx="88">
                  <c:v>8.9000000000000065E-2</c:v>
                </c:pt>
                <c:pt idx="89">
                  <c:v>9.0000000000000066E-2</c:v>
                </c:pt>
                <c:pt idx="90">
                  <c:v>9.1000000000000067E-2</c:v>
                </c:pt>
                <c:pt idx="91">
                  <c:v>9.2000000000000068E-2</c:v>
                </c:pt>
                <c:pt idx="92">
                  <c:v>9.3000000000000069E-2</c:v>
                </c:pt>
                <c:pt idx="93">
                  <c:v>9.400000000000007E-2</c:v>
                </c:pt>
                <c:pt idx="94">
                  <c:v>9.500000000000007E-2</c:v>
                </c:pt>
                <c:pt idx="95">
                  <c:v>9.6000000000000071E-2</c:v>
                </c:pt>
                <c:pt idx="96">
                  <c:v>9.7000000000000072E-2</c:v>
                </c:pt>
                <c:pt idx="97">
                  <c:v>9.8000000000000073E-2</c:v>
                </c:pt>
                <c:pt idx="98">
                  <c:v>9.9000000000000074E-2</c:v>
                </c:pt>
                <c:pt idx="99">
                  <c:v>0.10000000000000007</c:v>
                </c:pt>
                <c:pt idx="100">
                  <c:v>0.10100000000000008</c:v>
                </c:pt>
                <c:pt idx="101">
                  <c:v>0.10200000000000008</c:v>
                </c:pt>
                <c:pt idx="102">
                  <c:v>0.10300000000000008</c:v>
                </c:pt>
                <c:pt idx="103">
                  <c:v>0.10400000000000008</c:v>
                </c:pt>
                <c:pt idx="104">
                  <c:v>0.10500000000000008</c:v>
                </c:pt>
                <c:pt idx="105">
                  <c:v>0.10600000000000008</c:v>
                </c:pt>
                <c:pt idx="106">
                  <c:v>0.10700000000000008</c:v>
                </c:pt>
                <c:pt idx="107">
                  <c:v>0.10800000000000008</c:v>
                </c:pt>
                <c:pt idx="108">
                  <c:v>0.10900000000000008</c:v>
                </c:pt>
                <c:pt idx="109">
                  <c:v>0.11000000000000008</c:v>
                </c:pt>
                <c:pt idx="110">
                  <c:v>0.11100000000000008</c:v>
                </c:pt>
                <c:pt idx="111">
                  <c:v>0.11200000000000009</c:v>
                </c:pt>
                <c:pt idx="112">
                  <c:v>0.11300000000000009</c:v>
                </c:pt>
                <c:pt idx="113">
                  <c:v>0.11400000000000009</c:v>
                </c:pt>
                <c:pt idx="114">
                  <c:v>0.11500000000000009</c:v>
                </c:pt>
                <c:pt idx="115">
                  <c:v>0.11600000000000009</c:v>
                </c:pt>
                <c:pt idx="116">
                  <c:v>0.11700000000000009</c:v>
                </c:pt>
                <c:pt idx="117">
                  <c:v>0.11800000000000009</c:v>
                </c:pt>
                <c:pt idx="118">
                  <c:v>0.11900000000000009</c:v>
                </c:pt>
                <c:pt idx="119">
                  <c:v>0.12000000000000009</c:v>
                </c:pt>
                <c:pt idx="120">
                  <c:v>0.12100000000000009</c:v>
                </c:pt>
                <c:pt idx="121">
                  <c:v>0.12200000000000009</c:v>
                </c:pt>
                <c:pt idx="122">
                  <c:v>0.1230000000000001</c:v>
                </c:pt>
                <c:pt idx="123">
                  <c:v>0.1240000000000001</c:v>
                </c:pt>
                <c:pt idx="124">
                  <c:v>0.12500000000000008</c:v>
                </c:pt>
                <c:pt idx="125">
                  <c:v>0.12600000000000008</c:v>
                </c:pt>
                <c:pt idx="126">
                  <c:v>0.12700000000000009</c:v>
                </c:pt>
                <c:pt idx="127">
                  <c:v>0.12800000000000009</c:v>
                </c:pt>
                <c:pt idx="128">
                  <c:v>0.12900000000000009</c:v>
                </c:pt>
                <c:pt idx="129">
                  <c:v>0.13000000000000009</c:v>
                </c:pt>
                <c:pt idx="130">
                  <c:v>0.13100000000000009</c:v>
                </c:pt>
                <c:pt idx="131">
                  <c:v>0.13200000000000009</c:v>
                </c:pt>
                <c:pt idx="132">
                  <c:v>0.13300000000000009</c:v>
                </c:pt>
                <c:pt idx="133">
                  <c:v>0.13400000000000009</c:v>
                </c:pt>
                <c:pt idx="134">
                  <c:v>0.13500000000000009</c:v>
                </c:pt>
                <c:pt idx="135">
                  <c:v>0.13600000000000009</c:v>
                </c:pt>
                <c:pt idx="136">
                  <c:v>0.13700000000000009</c:v>
                </c:pt>
                <c:pt idx="137">
                  <c:v>0.13800000000000009</c:v>
                </c:pt>
                <c:pt idx="138">
                  <c:v>0.1390000000000001</c:v>
                </c:pt>
                <c:pt idx="139">
                  <c:v>0.1400000000000001</c:v>
                </c:pt>
                <c:pt idx="140">
                  <c:v>0.1410000000000001</c:v>
                </c:pt>
                <c:pt idx="141">
                  <c:v>0.1420000000000001</c:v>
                </c:pt>
                <c:pt idx="142">
                  <c:v>0.1430000000000001</c:v>
                </c:pt>
                <c:pt idx="143">
                  <c:v>0.1440000000000001</c:v>
                </c:pt>
                <c:pt idx="144">
                  <c:v>0.1450000000000001</c:v>
                </c:pt>
                <c:pt idx="145">
                  <c:v>0.1460000000000001</c:v>
                </c:pt>
                <c:pt idx="146">
                  <c:v>0.1470000000000001</c:v>
                </c:pt>
                <c:pt idx="147">
                  <c:v>0.1480000000000001</c:v>
                </c:pt>
                <c:pt idx="148">
                  <c:v>0.1490000000000001</c:v>
                </c:pt>
                <c:pt idx="149">
                  <c:v>0.15000000000000011</c:v>
                </c:pt>
                <c:pt idx="150">
                  <c:v>0.15100000000000011</c:v>
                </c:pt>
                <c:pt idx="151">
                  <c:v>0.15200000000000011</c:v>
                </c:pt>
                <c:pt idx="152">
                  <c:v>0.15300000000000011</c:v>
                </c:pt>
                <c:pt idx="153">
                  <c:v>0.15400000000000011</c:v>
                </c:pt>
                <c:pt idx="154">
                  <c:v>0.15500000000000011</c:v>
                </c:pt>
                <c:pt idx="155">
                  <c:v>0.15600000000000011</c:v>
                </c:pt>
                <c:pt idx="156">
                  <c:v>0.15700000000000011</c:v>
                </c:pt>
                <c:pt idx="157">
                  <c:v>0.15800000000000011</c:v>
                </c:pt>
                <c:pt idx="158">
                  <c:v>0.15900000000000011</c:v>
                </c:pt>
                <c:pt idx="159">
                  <c:v>0.16000000000000011</c:v>
                </c:pt>
                <c:pt idx="160">
                  <c:v>0.16100000000000012</c:v>
                </c:pt>
                <c:pt idx="161">
                  <c:v>0.16200000000000012</c:v>
                </c:pt>
                <c:pt idx="162">
                  <c:v>0.16300000000000012</c:v>
                </c:pt>
                <c:pt idx="163">
                  <c:v>0.16400000000000012</c:v>
                </c:pt>
                <c:pt idx="164">
                  <c:v>0.16500000000000012</c:v>
                </c:pt>
                <c:pt idx="165">
                  <c:v>0.16600000000000012</c:v>
                </c:pt>
                <c:pt idx="166">
                  <c:v>0.16700000000000012</c:v>
                </c:pt>
                <c:pt idx="167">
                  <c:v>0.16800000000000012</c:v>
                </c:pt>
                <c:pt idx="168">
                  <c:v>0.16900000000000012</c:v>
                </c:pt>
                <c:pt idx="169">
                  <c:v>0.17000000000000012</c:v>
                </c:pt>
                <c:pt idx="170">
                  <c:v>0.17100000000000012</c:v>
                </c:pt>
                <c:pt idx="171">
                  <c:v>0.17200000000000013</c:v>
                </c:pt>
                <c:pt idx="172">
                  <c:v>0.17300000000000013</c:v>
                </c:pt>
                <c:pt idx="173">
                  <c:v>0.17400000000000013</c:v>
                </c:pt>
                <c:pt idx="174">
                  <c:v>0.17500000000000013</c:v>
                </c:pt>
                <c:pt idx="175">
                  <c:v>0.17600000000000013</c:v>
                </c:pt>
                <c:pt idx="176">
                  <c:v>0.17700000000000013</c:v>
                </c:pt>
                <c:pt idx="177">
                  <c:v>0.17800000000000013</c:v>
                </c:pt>
                <c:pt idx="178">
                  <c:v>0.17900000000000013</c:v>
                </c:pt>
                <c:pt idx="179">
                  <c:v>0.18000000000000013</c:v>
                </c:pt>
                <c:pt idx="180">
                  <c:v>0.18100000000000013</c:v>
                </c:pt>
                <c:pt idx="181">
                  <c:v>0.18200000000000013</c:v>
                </c:pt>
                <c:pt idx="182">
                  <c:v>0.18300000000000013</c:v>
                </c:pt>
                <c:pt idx="183">
                  <c:v>0.18400000000000014</c:v>
                </c:pt>
                <c:pt idx="184">
                  <c:v>0.18500000000000014</c:v>
                </c:pt>
                <c:pt idx="185">
                  <c:v>0.18600000000000014</c:v>
                </c:pt>
                <c:pt idx="186">
                  <c:v>0.18700000000000014</c:v>
                </c:pt>
                <c:pt idx="187">
                  <c:v>0.18800000000000014</c:v>
                </c:pt>
                <c:pt idx="188">
                  <c:v>0.18900000000000014</c:v>
                </c:pt>
                <c:pt idx="189">
                  <c:v>0.19000000000000014</c:v>
                </c:pt>
                <c:pt idx="190">
                  <c:v>0.19100000000000014</c:v>
                </c:pt>
                <c:pt idx="191">
                  <c:v>0.19200000000000014</c:v>
                </c:pt>
                <c:pt idx="192">
                  <c:v>0.19300000000000014</c:v>
                </c:pt>
                <c:pt idx="193">
                  <c:v>0.19400000000000014</c:v>
                </c:pt>
                <c:pt idx="194">
                  <c:v>0.19500000000000015</c:v>
                </c:pt>
                <c:pt idx="195">
                  <c:v>0.19600000000000015</c:v>
                </c:pt>
                <c:pt idx="196">
                  <c:v>0.19700000000000015</c:v>
                </c:pt>
                <c:pt idx="197">
                  <c:v>0.19800000000000015</c:v>
                </c:pt>
                <c:pt idx="198">
                  <c:v>0.19900000000000015</c:v>
                </c:pt>
                <c:pt idx="199">
                  <c:v>0.20000000000000015</c:v>
                </c:pt>
                <c:pt idx="200">
                  <c:v>0.20100000000000015</c:v>
                </c:pt>
                <c:pt idx="201">
                  <c:v>0.20200000000000015</c:v>
                </c:pt>
                <c:pt idx="202">
                  <c:v>0.20300000000000015</c:v>
                </c:pt>
                <c:pt idx="203">
                  <c:v>0.20400000000000015</c:v>
                </c:pt>
                <c:pt idx="204">
                  <c:v>0.20500000000000015</c:v>
                </c:pt>
                <c:pt idx="205">
                  <c:v>0.20600000000000016</c:v>
                </c:pt>
                <c:pt idx="206">
                  <c:v>0.20700000000000016</c:v>
                </c:pt>
                <c:pt idx="207">
                  <c:v>0.20800000000000016</c:v>
                </c:pt>
                <c:pt idx="208">
                  <c:v>0.20900000000000016</c:v>
                </c:pt>
                <c:pt idx="209">
                  <c:v>0.21000000000000016</c:v>
                </c:pt>
                <c:pt idx="210">
                  <c:v>0.21100000000000016</c:v>
                </c:pt>
                <c:pt idx="211">
                  <c:v>0.21200000000000016</c:v>
                </c:pt>
                <c:pt idx="212">
                  <c:v>0.21300000000000016</c:v>
                </c:pt>
                <c:pt idx="213">
                  <c:v>0.21400000000000016</c:v>
                </c:pt>
                <c:pt idx="214">
                  <c:v>0.21500000000000016</c:v>
                </c:pt>
                <c:pt idx="215">
                  <c:v>0.21600000000000016</c:v>
                </c:pt>
                <c:pt idx="216">
                  <c:v>0.21700000000000016</c:v>
                </c:pt>
                <c:pt idx="217">
                  <c:v>0.21800000000000017</c:v>
                </c:pt>
                <c:pt idx="218">
                  <c:v>0.21900000000000017</c:v>
                </c:pt>
                <c:pt idx="219">
                  <c:v>0.22000000000000017</c:v>
                </c:pt>
                <c:pt idx="220">
                  <c:v>0.22100000000000017</c:v>
                </c:pt>
                <c:pt idx="221">
                  <c:v>0.22200000000000017</c:v>
                </c:pt>
                <c:pt idx="222">
                  <c:v>0.22300000000000017</c:v>
                </c:pt>
                <c:pt idx="223">
                  <c:v>0.22400000000000017</c:v>
                </c:pt>
                <c:pt idx="224">
                  <c:v>0.22500000000000017</c:v>
                </c:pt>
                <c:pt idx="225">
                  <c:v>0.22600000000000017</c:v>
                </c:pt>
                <c:pt idx="226">
                  <c:v>0.22700000000000017</c:v>
                </c:pt>
                <c:pt idx="227">
                  <c:v>0.22800000000000017</c:v>
                </c:pt>
                <c:pt idx="228">
                  <c:v>0.22900000000000018</c:v>
                </c:pt>
                <c:pt idx="229">
                  <c:v>0.23000000000000018</c:v>
                </c:pt>
                <c:pt idx="230">
                  <c:v>0.23100000000000018</c:v>
                </c:pt>
                <c:pt idx="231">
                  <c:v>0.23200000000000018</c:v>
                </c:pt>
                <c:pt idx="232">
                  <c:v>0.23300000000000018</c:v>
                </c:pt>
                <c:pt idx="233">
                  <c:v>0.23400000000000018</c:v>
                </c:pt>
                <c:pt idx="234">
                  <c:v>0.23500000000000018</c:v>
                </c:pt>
                <c:pt idx="235">
                  <c:v>0.23600000000000018</c:v>
                </c:pt>
                <c:pt idx="236">
                  <c:v>0.23700000000000018</c:v>
                </c:pt>
                <c:pt idx="237">
                  <c:v>0.23800000000000018</c:v>
                </c:pt>
                <c:pt idx="238">
                  <c:v>0.23900000000000018</c:v>
                </c:pt>
                <c:pt idx="239">
                  <c:v>0.24000000000000019</c:v>
                </c:pt>
                <c:pt idx="240">
                  <c:v>0.24100000000000019</c:v>
                </c:pt>
                <c:pt idx="241">
                  <c:v>0.24200000000000019</c:v>
                </c:pt>
                <c:pt idx="242">
                  <c:v>0.24300000000000019</c:v>
                </c:pt>
                <c:pt idx="243">
                  <c:v>0.24400000000000019</c:v>
                </c:pt>
                <c:pt idx="244">
                  <c:v>0.24500000000000019</c:v>
                </c:pt>
                <c:pt idx="245">
                  <c:v>0.24600000000000019</c:v>
                </c:pt>
                <c:pt idx="246">
                  <c:v>0.24700000000000019</c:v>
                </c:pt>
                <c:pt idx="247">
                  <c:v>0.24800000000000019</c:v>
                </c:pt>
                <c:pt idx="248">
                  <c:v>0.24900000000000019</c:v>
                </c:pt>
                <c:pt idx="249">
                  <c:v>0.25000000000000017</c:v>
                </c:pt>
                <c:pt idx="250">
                  <c:v>0.25100000000000017</c:v>
                </c:pt>
                <c:pt idx="251">
                  <c:v>0.25200000000000017</c:v>
                </c:pt>
                <c:pt idx="252">
                  <c:v>0.25300000000000017</c:v>
                </c:pt>
                <c:pt idx="253">
                  <c:v>0.25400000000000017</c:v>
                </c:pt>
                <c:pt idx="254">
                  <c:v>0.25500000000000017</c:v>
                </c:pt>
                <c:pt idx="255">
                  <c:v>0.25600000000000017</c:v>
                </c:pt>
                <c:pt idx="256">
                  <c:v>0.25700000000000017</c:v>
                </c:pt>
                <c:pt idx="257">
                  <c:v>0.25800000000000017</c:v>
                </c:pt>
                <c:pt idx="258">
                  <c:v>0.25900000000000017</c:v>
                </c:pt>
                <c:pt idx="259">
                  <c:v>0.26000000000000018</c:v>
                </c:pt>
                <c:pt idx="260">
                  <c:v>0.26100000000000018</c:v>
                </c:pt>
                <c:pt idx="261">
                  <c:v>0.26200000000000018</c:v>
                </c:pt>
                <c:pt idx="262">
                  <c:v>0.26300000000000018</c:v>
                </c:pt>
                <c:pt idx="263">
                  <c:v>0.26400000000000018</c:v>
                </c:pt>
                <c:pt idx="264">
                  <c:v>0.26500000000000018</c:v>
                </c:pt>
                <c:pt idx="265">
                  <c:v>0.26600000000000018</c:v>
                </c:pt>
                <c:pt idx="266">
                  <c:v>0.26700000000000018</c:v>
                </c:pt>
                <c:pt idx="267">
                  <c:v>0.26800000000000018</c:v>
                </c:pt>
                <c:pt idx="268">
                  <c:v>0.26900000000000018</c:v>
                </c:pt>
                <c:pt idx="269">
                  <c:v>0.27000000000000018</c:v>
                </c:pt>
                <c:pt idx="270">
                  <c:v>0.27100000000000019</c:v>
                </c:pt>
                <c:pt idx="271">
                  <c:v>0.27200000000000019</c:v>
                </c:pt>
                <c:pt idx="272">
                  <c:v>0.27300000000000019</c:v>
                </c:pt>
                <c:pt idx="273">
                  <c:v>0.27400000000000019</c:v>
                </c:pt>
                <c:pt idx="274">
                  <c:v>0.27500000000000019</c:v>
                </c:pt>
                <c:pt idx="275">
                  <c:v>0.27600000000000019</c:v>
                </c:pt>
                <c:pt idx="276">
                  <c:v>0.27700000000000019</c:v>
                </c:pt>
                <c:pt idx="277">
                  <c:v>0.27800000000000019</c:v>
                </c:pt>
                <c:pt idx="278">
                  <c:v>0.27900000000000019</c:v>
                </c:pt>
                <c:pt idx="279">
                  <c:v>0.28000000000000019</c:v>
                </c:pt>
                <c:pt idx="280">
                  <c:v>0.28100000000000019</c:v>
                </c:pt>
                <c:pt idx="281">
                  <c:v>0.28200000000000019</c:v>
                </c:pt>
                <c:pt idx="282">
                  <c:v>0.2830000000000002</c:v>
                </c:pt>
                <c:pt idx="283">
                  <c:v>0.2840000000000002</c:v>
                </c:pt>
                <c:pt idx="284">
                  <c:v>0.2850000000000002</c:v>
                </c:pt>
                <c:pt idx="285">
                  <c:v>0.2860000000000002</c:v>
                </c:pt>
                <c:pt idx="286">
                  <c:v>0.2870000000000002</c:v>
                </c:pt>
                <c:pt idx="287">
                  <c:v>0.2880000000000002</c:v>
                </c:pt>
                <c:pt idx="288">
                  <c:v>0.2890000000000002</c:v>
                </c:pt>
                <c:pt idx="289">
                  <c:v>0.2900000000000002</c:v>
                </c:pt>
                <c:pt idx="290">
                  <c:v>0.2910000000000002</c:v>
                </c:pt>
                <c:pt idx="291">
                  <c:v>0.2920000000000002</c:v>
                </c:pt>
                <c:pt idx="292">
                  <c:v>0.2930000000000002</c:v>
                </c:pt>
                <c:pt idx="293">
                  <c:v>0.29400000000000021</c:v>
                </c:pt>
                <c:pt idx="294">
                  <c:v>0.29500000000000021</c:v>
                </c:pt>
                <c:pt idx="295">
                  <c:v>0.29600000000000021</c:v>
                </c:pt>
                <c:pt idx="296">
                  <c:v>0.29700000000000021</c:v>
                </c:pt>
                <c:pt idx="297">
                  <c:v>0.29800000000000021</c:v>
                </c:pt>
                <c:pt idx="298">
                  <c:v>0.29900000000000021</c:v>
                </c:pt>
                <c:pt idx="299">
                  <c:v>0.30000000000000021</c:v>
                </c:pt>
                <c:pt idx="300">
                  <c:v>0.30100000000000021</c:v>
                </c:pt>
                <c:pt idx="301">
                  <c:v>0.30200000000000021</c:v>
                </c:pt>
                <c:pt idx="302">
                  <c:v>0.30300000000000021</c:v>
                </c:pt>
                <c:pt idx="303">
                  <c:v>0.30400000000000021</c:v>
                </c:pt>
                <c:pt idx="304">
                  <c:v>0.30500000000000022</c:v>
                </c:pt>
                <c:pt idx="305">
                  <c:v>0.30600000000000022</c:v>
                </c:pt>
                <c:pt idx="306">
                  <c:v>0.30700000000000022</c:v>
                </c:pt>
                <c:pt idx="307">
                  <c:v>0.30800000000000022</c:v>
                </c:pt>
                <c:pt idx="308">
                  <c:v>0.30900000000000022</c:v>
                </c:pt>
                <c:pt idx="309">
                  <c:v>0.31000000000000022</c:v>
                </c:pt>
                <c:pt idx="310">
                  <c:v>0.31100000000000022</c:v>
                </c:pt>
                <c:pt idx="311">
                  <c:v>0.31200000000000022</c:v>
                </c:pt>
                <c:pt idx="312">
                  <c:v>0.31300000000000022</c:v>
                </c:pt>
                <c:pt idx="313">
                  <c:v>0.31400000000000022</c:v>
                </c:pt>
                <c:pt idx="314">
                  <c:v>0.31500000000000022</c:v>
                </c:pt>
                <c:pt idx="315">
                  <c:v>0.31600000000000023</c:v>
                </c:pt>
                <c:pt idx="316">
                  <c:v>0.31700000000000023</c:v>
                </c:pt>
                <c:pt idx="317">
                  <c:v>0.31800000000000023</c:v>
                </c:pt>
                <c:pt idx="318">
                  <c:v>0.31900000000000023</c:v>
                </c:pt>
                <c:pt idx="319">
                  <c:v>0.32000000000000023</c:v>
                </c:pt>
                <c:pt idx="320">
                  <c:v>0.32100000000000023</c:v>
                </c:pt>
                <c:pt idx="321">
                  <c:v>0.32200000000000023</c:v>
                </c:pt>
                <c:pt idx="322">
                  <c:v>0.32300000000000023</c:v>
                </c:pt>
                <c:pt idx="323">
                  <c:v>0.32400000000000023</c:v>
                </c:pt>
                <c:pt idx="324">
                  <c:v>0.32500000000000023</c:v>
                </c:pt>
                <c:pt idx="325">
                  <c:v>0.32600000000000023</c:v>
                </c:pt>
                <c:pt idx="326">
                  <c:v>0.32700000000000023</c:v>
                </c:pt>
                <c:pt idx="327">
                  <c:v>0.32800000000000024</c:v>
                </c:pt>
                <c:pt idx="328">
                  <c:v>0.32900000000000024</c:v>
                </c:pt>
                <c:pt idx="329">
                  <c:v>0.33000000000000024</c:v>
                </c:pt>
                <c:pt idx="330">
                  <c:v>0.33100000000000024</c:v>
                </c:pt>
                <c:pt idx="331">
                  <c:v>0.33200000000000024</c:v>
                </c:pt>
                <c:pt idx="332">
                  <c:v>0.33300000000000024</c:v>
                </c:pt>
                <c:pt idx="333">
                  <c:v>0.33400000000000024</c:v>
                </c:pt>
                <c:pt idx="334">
                  <c:v>0.33500000000000024</c:v>
                </c:pt>
                <c:pt idx="335">
                  <c:v>0.33600000000000024</c:v>
                </c:pt>
                <c:pt idx="336">
                  <c:v>0.33700000000000024</c:v>
                </c:pt>
                <c:pt idx="337">
                  <c:v>0.33800000000000024</c:v>
                </c:pt>
                <c:pt idx="338">
                  <c:v>0.33900000000000025</c:v>
                </c:pt>
                <c:pt idx="339">
                  <c:v>0.34000000000000025</c:v>
                </c:pt>
                <c:pt idx="340">
                  <c:v>0.34100000000000025</c:v>
                </c:pt>
                <c:pt idx="341">
                  <c:v>0.34200000000000025</c:v>
                </c:pt>
                <c:pt idx="342">
                  <c:v>0.34300000000000025</c:v>
                </c:pt>
                <c:pt idx="343">
                  <c:v>0.34400000000000025</c:v>
                </c:pt>
                <c:pt idx="344">
                  <c:v>0.34500000000000025</c:v>
                </c:pt>
                <c:pt idx="345">
                  <c:v>0.34600000000000025</c:v>
                </c:pt>
                <c:pt idx="346">
                  <c:v>0.34700000000000025</c:v>
                </c:pt>
                <c:pt idx="347">
                  <c:v>0.34800000000000025</c:v>
                </c:pt>
                <c:pt idx="348">
                  <c:v>0.34900000000000025</c:v>
                </c:pt>
                <c:pt idx="349">
                  <c:v>0.35000000000000026</c:v>
                </c:pt>
                <c:pt idx="350">
                  <c:v>0.35100000000000026</c:v>
                </c:pt>
                <c:pt idx="351">
                  <c:v>0.35200000000000026</c:v>
                </c:pt>
                <c:pt idx="352">
                  <c:v>0.35300000000000026</c:v>
                </c:pt>
                <c:pt idx="353">
                  <c:v>0.35400000000000026</c:v>
                </c:pt>
                <c:pt idx="354">
                  <c:v>0.35500000000000026</c:v>
                </c:pt>
                <c:pt idx="355">
                  <c:v>0.35600000000000026</c:v>
                </c:pt>
                <c:pt idx="356">
                  <c:v>0.35700000000000026</c:v>
                </c:pt>
                <c:pt idx="357">
                  <c:v>0.35800000000000026</c:v>
                </c:pt>
                <c:pt idx="358">
                  <c:v>0.35900000000000026</c:v>
                </c:pt>
                <c:pt idx="359">
                  <c:v>0.36000000000000026</c:v>
                </c:pt>
                <c:pt idx="360">
                  <c:v>0.36100000000000027</c:v>
                </c:pt>
                <c:pt idx="361">
                  <c:v>0.36200000000000027</c:v>
                </c:pt>
                <c:pt idx="362">
                  <c:v>0.36300000000000027</c:v>
                </c:pt>
                <c:pt idx="363">
                  <c:v>0.36400000000000027</c:v>
                </c:pt>
                <c:pt idx="364">
                  <c:v>0.36500000000000027</c:v>
                </c:pt>
                <c:pt idx="365">
                  <c:v>0.36600000000000027</c:v>
                </c:pt>
                <c:pt idx="366">
                  <c:v>0.36700000000000027</c:v>
                </c:pt>
                <c:pt idx="367">
                  <c:v>0.36800000000000027</c:v>
                </c:pt>
                <c:pt idx="368">
                  <c:v>0.36900000000000027</c:v>
                </c:pt>
                <c:pt idx="369">
                  <c:v>0.37000000000000027</c:v>
                </c:pt>
                <c:pt idx="370">
                  <c:v>0.37100000000000027</c:v>
                </c:pt>
                <c:pt idx="371">
                  <c:v>0.37200000000000027</c:v>
                </c:pt>
                <c:pt idx="372">
                  <c:v>0.37300000000000028</c:v>
                </c:pt>
                <c:pt idx="373">
                  <c:v>0.37400000000000028</c:v>
                </c:pt>
                <c:pt idx="374">
                  <c:v>0.37500000000000028</c:v>
                </c:pt>
                <c:pt idx="375">
                  <c:v>0.37600000000000028</c:v>
                </c:pt>
                <c:pt idx="376">
                  <c:v>0.37700000000000028</c:v>
                </c:pt>
                <c:pt idx="377">
                  <c:v>0.37800000000000028</c:v>
                </c:pt>
                <c:pt idx="378">
                  <c:v>0.37900000000000028</c:v>
                </c:pt>
                <c:pt idx="379">
                  <c:v>0.38000000000000028</c:v>
                </c:pt>
                <c:pt idx="380">
                  <c:v>0.38100000000000028</c:v>
                </c:pt>
                <c:pt idx="381">
                  <c:v>0.38200000000000028</c:v>
                </c:pt>
                <c:pt idx="382">
                  <c:v>0.38300000000000028</c:v>
                </c:pt>
                <c:pt idx="383">
                  <c:v>0.38400000000000029</c:v>
                </c:pt>
                <c:pt idx="384">
                  <c:v>0.38500000000000029</c:v>
                </c:pt>
                <c:pt idx="385">
                  <c:v>0.38600000000000029</c:v>
                </c:pt>
                <c:pt idx="386">
                  <c:v>0.38700000000000029</c:v>
                </c:pt>
                <c:pt idx="387">
                  <c:v>0.38800000000000029</c:v>
                </c:pt>
                <c:pt idx="388">
                  <c:v>0.38900000000000029</c:v>
                </c:pt>
                <c:pt idx="389">
                  <c:v>0.39000000000000029</c:v>
                </c:pt>
                <c:pt idx="390">
                  <c:v>0.39100000000000029</c:v>
                </c:pt>
                <c:pt idx="391">
                  <c:v>0.39200000000000029</c:v>
                </c:pt>
                <c:pt idx="392">
                  <c:v>0.39300000000000029</c:v>
                </c:pt>
                <c:pt idx="393">
                  <c:v>0.39400000000000029</c:v>
                </c:pt>
                <c:pt idx="394">
                  <c:v>0.3950000000000003</c:v>
                </c:pt>
                <c:pt idx="395">
                  <c:v>0.3960000000000003</c:v>
                </c:pt>
                <c:pt idx="396">
                  <c:v>0.3970000000000003</c:v>
                </c:pt>
                <c:pt idx="397">
                  <c:v>0.3980000000000003</c:v>
                </c:pt>
                <c:pt idx="398">
                  <c:v>0.3990000000000003</c:v>
                </c:pt>
                <c:pt idx="399">
                  <c:v>0.4000000000000003</c:v>
                </c:pt>
                <c:pt idx="400">
                  <c:v>0.4010000000000003</c:v>
                </c:pt>
                <c:pt idx="401">
                  <c:v>0.4020000000000003</c:v>
                </c:pt>
                <c:pt idx="402">
                  <c:v>0.4030000000000003</c:v>
                </c:pt>
                <c:pt idx="403">
                  <c:v>0.4040000000000003</c:v>
                </c:pt>
                <c:pt idx="404">
                  <c:v>0.4050000000000003</c:v>
                </c:pt>
                <c:pt idx="405">
                  <c:v>0.40600000000000031</c:v>
                </c:pt>
                <c:pt idx="406">
                  <c:v>0.40700000000000031</c:v>
                </c:pt>
                <c:pt idx="407">
                  <c:v>0.40800000000000031</c:v>
                </c:pt>
                <c:pt idx="408">
                  <c:v>0.40900000000000031</c:v>
                </c:pt>
                <c:pt idx="409">
                  <c:v>0.41000000000000031</c:v>
                </c:pt>
                <c:pt idx="410">
                  <c:v>0.41100000000000031</c:v>
                </c:pt>
                <c:pt idx="411">
                  <c:v>0.41200000000000031</c:v>
                </c:pt>
                <c:pt idx="412">
                  <c:v>0.41300000000000031</c:v>
                </c:pt>
                <c:pt idx="413">
                  <c:v>0.41400000000000031</c:v>
                </c:pt>
                <c:pt idx="414">
                  <c:v>0.41500000000000031</c:v>
                </c:pt>
                <c:pt idx="415">
                  <c:v>0.41600000000000031</c:v>
                </c:pt>
                <c:pt idx="416">
                  <c:v>0.41700000000000031</c:v>
                </c:pt>
                <c:pt idx="417">
                  <c:v>0.41800000000000032</c:v>
                </c:pt>
                <c:pt idx="418">
                  <c:v>0.41900000000000032</c:v>
                </c:pt>
                <c:pt idx="419">
                  <c:v>0.42000000000000032</c:v>
                </c:pt>
                <c:pt idx="420">
                  <c:v>0.42100000000000032</c:v>
                </c:pt>
                <c:pt idx="421">
                  <c:v>0.42200000000000032</c:v>
                </c:pt>
                <c:pt idx="422">
                  <c:v>0.42300000000000032</c:v>
                </c:pt>
                <c:pt idx="423">
                  <c:v>0.42400000000000032</c:v>
                </c:pt>
                <c:pt idx="424">
                  <c:v>0.42500000000000032</c:v>
                </c:pt>
                <c:pt idx="425">
                  <c:v>0.42600000000000032</c:v>
                </c:pt>
                <c:pt idx="426">
                  <c:v>0.42700000000000032</c:v>
                </c:pt>
                <c:pt idx="427">
                  <c:v>0.42800000000000032</c:v>
                </c:pt>
                <c:pt idx="428">
                  <c:v>0.42900000000000033</c:v>
                </c:pt>
                <c:pt idx="429">
                  <c:v>0.43000000000000033</c:v>
                </c:pt>
                <c:pt idx="430">
                  <c:v>0.43100000000000033</c:v>
                </c:pt>
                <c:pt idx="431">
                  <c:v>0.43200000000000033</c:v>
                </c:pt>
                <c:pt idx="432">
                  <c:v>0.43300000000000033</c:v>
                </c:pt>
                <c:pt idx="433">
                  <c:v>0.43400000000000033</c:v>
                </c:pt>
                <c:pt idx="434">
                  <c:v>0.43500000000000033</c:v>
                </c:pt>
                <c:pt idx="435">
                  <c:v>0.43600000000000033</c:v>
                </c:pt>
                <c:pt idx="436">
                  <c:v>0.43700000000000033</c:v>
                </c:pt>
                <c:pt idx="437">
                  <c:v>0.43800000000000033</c:v>
                </c:pt>
                <c:pt idx="438">
                  <c:v>0.43900000000000033</c:v>
                </c:pt>
                <c:pt idx="439">
                  <c:v>0.44000000000000034</c:v>
                </c:pt>
                <c:pt idx="440">
                  <c:v>0.44100000000000034</c:v>
                </c:pt>
                <c:pt idx="441">
                  <c:v>0.44200000000000034</c:v>
                </c:pt>
                <c:pt idx="442">
                  <c:v>0.44300000000000034</c:v>
                </c:pt>
                <c:pt idx="443">
                  <c:v>0.44400000000000034</c:v>
                </c:pt>
                <c:pt idx="444">
                  <c:v>0.44500000000000034</c:v>
                </c:pt>
                <c:pt idx="445">
                  <c:v>0.44600000000000034</c:v>
                </c:pt>
                <c:pt idx="446">
                  <c:v>0.44700000000000034</c:v>
                </c:pt>
                <c:pt idx="447">
                  <c:v>0.44800000000000034</c:v>
                </c:pt>
                <c:pt idx="448">
                  <c:v>0.44900000000000034</c:v>
                </c:pt>
                <c:pt idx="449">
                  <c:v>0.45000000000000034</c:v>
                </c:pt>
                <c:pt idx="450">
                  <c:v>0.45100000000000035</c:v>
                </c:pt>
                <c:pt idx="451">
                  <c:v>0.45200000000000035</c:v>
                </c:pt>
                <c:pt idx="452">
                  <c:v>0.45300000000000035</c:v>
                </c:pt>
                <c:pt idx="453">
                  <c:v>0.45400000000000035</c:v>
                </c:pt>
                <c:pt idx="454">
                  <c:v>0.45500000000000035</c:v>
                </c:pt>
                <c:pt idx="455">
                  <c:v>0.45600000000000035</c:v>
                </c:pt>
                <c:pt idx="456">
                  <c:v>0.45700000000000035</c:v>
                </c:pt>
                <c:pt idx="457">
                  <c:v>0.45800000000000035</c:v>
                </c:pt>
                <c:pt idx="458">
                  <c:v>0.45900000000000035</c:v>
                </c:pt>
                <c:pt idx="459">
                  <c:v>0.46000000000000035</c:v>
                </c:pt>
                <c:pt idx="460">
                  <c:v>0.46100000000000035</c:v>
                </c:pt>
                <c:pt idx="461">
                  <c:v>0.46200000000000035</c:v>
                </c:pt>
                <c:pt idx="462">
                  <c:v>0.46300000000000036</c:v>
                </c:pt>
                <c:pt idx="463">
                  <c:v>0.46400000000000036</c:v>
                </c:pt>
                <c:pt idx="464">
                  <c:v>0.46500000000000036</c:v>
                </c:pt>
                <c:pt idx="465">
                  <c:v>0.46600000000000036</c:v>
                </c:pt>
                <c:pt idx="466">
                  <c:v>0.46700000000000036</c:v>
                </c:pt>
                <c:pt idx="467">
                  <c:v>0.46800000000000036</c:v>
                </c:pt>
                <c:pt idx="468">
                  <c:v>0.46900000000000036</c:v>
                </c:pt>
                <c:pt idx="469">
                  <c:v>0.47000000000000036</c:v>
                </c:pt>
                <c:pt idx="470">
                  <c:v>0.47100000000000036</c:v>
                </c:pt>
                <c:pt idx="471">
                  <c:v>0.47200000000000036</c:v>
                </c:pt>
                <c:pt idx="472">
                  <c:v>0.47300000000000036</c:v>
                </c:pt>
                <c:pt idx="473">
                  <c:v>0.47400000000000037</c:v>
                </c:pt>
                <c:pt idx="474">
                  <c:v>0.47500000000000037</c:v>
                </c:pt>
                <c:pt idx="475">
                  <c:v>0.47600000000000037</c:v>
                </c:pt>
                <c:pt idx="476">
                  <c:v>0.47700000000000037</c:v>
                </c:pt>
                <c:pt idx="477">
                  <c:v>0.47800000000000037</c:v>
                </c:pt>
                <c:pt idx="478">
                  <c:v>0.47900000000000037</c:v>
                </c:pt>
                <c:pt idx="479">
                  <c:v>0.48000000000000037</c:v>
                </c:pt>
                <c:pt idx="480">
                  <c:v>0.48100000000000037</c:v>
                </c:pt>
                <c:pt idx="481">
                  <c:v>0.48200000000000037</c:v>
                </c:pt>
                <c:pt idx="482">
                  <c:v>0.48300000000000037</c:v>
                </c:pt>
                <c:pt idx="483">
                  <c:v>0.48400000000000037</c:v>
                </c:pt>
                <c:pt idx="484">
                  <c:v>0.48500000000000038</c:v>
                </c:pt>
                <c:pt idx="485">
                  <c:v>0.48600000000000038</c:v>
                </c:pt>
                <c:pt idx="486">
                  <c:v>0.48700000000000038</c:v>
                </c:pt>
                <c:pt idx="487">
                  <c:v>0.48800000000000038</c:v>
                </c:pt>
                <c:pt idx="488">
                  <c:v>0.48900000000000038</c:v>
                </c:pt>
                <c:pt idx="489">
                  <c:v>0.49000000000000038</c:v>
                </c:pt>
                <c:pt idx="490">
                  <c:v>0.49100000000000038</c:v>
                </c:pt>
                <c:pt idx="491">
                  <c:v>0.49200000000000038</c:v>
                </c:pt>
                <c:pt idx="492">
                  <c:v>0.49300000000000038</c:v>
                </c:pt>
                <c:pt idx="493">
                  <c:v>0.49400000000000038</c:v>
                </c:pt>
                <c:pt idx="494">
                  <c:v>0.49500000000000038</c:v>
                </c:pt>
                <c:pt idx="495">
                  <c:v>0.49600000000000039</c:v>
                </c:pt>
                <c:pt idx="496">
                  <c:v>0.49700000000000039</c:v>
                </c:pt>
                <c:pt idx="497">
                  <c:v>0.49800000000000039</c:v>
                </c:pt>
                <c:pt idx="498">
                  <c:v>0.49900000000000039</c:v>
                </c:pt>
                <c:pt idx="499">
                  <c:v>0.50000000000000033</c:v>
                </c:pt>
                <c:pt idx="500">
                  <c:v>0.50100000000000033</c:v>
                </c:pt>
                <c:pt idx="501">
                  <c:v>0.50200000000000033</c:v>
                </c:pt>
                <c:pt idx="502">
                  <c:v>0.50300000000000034</c:v>
                </c:pt>
                <c:pt idx="503">
                  <c:v>0.50400000000000034</c:v>
                </c:pt>
                <c:pt idx="504">
                  <c:v>0.50500000000000034</c:v>
                </c:pt>
                <c:pt idx="505">
                  <c:v>0.50600000000000034</c:v>
                </c:pt>
                <c:pt idx="506">
                  <c:v>0.50700000000000034</c:v>
                </c:pt>
                <c:pt idx="507">
                  <c:v>0.50800000000000034</c:v>
                </c:pt>
                <c:pt idx="508">
                  <c:v>0.50900000000000034</c:v>
                </c:pt>
                <c:pt idx="509">
                  <c:v>0.51000000000000034</c:v>
                </c:pt>
                <c:pt idx="510">
                  <c:v>0.51100000000000034</c:v>
                </c:pt>
                <c:pt idx="511">
                  <c:v>0.51200000000000034</c:v>
                </c:pt>
                <c:pt idx="512">
                  <c:v>0.51300000000000034</c:v>
                </c:pt>
                <c:pt idx="513">
                  <c:v>0.51400000000000035</c:v>
                </c:pt>
                <c:pt idx="514">
                  <c:v>0.51500000000000035</c:v>
                </c:pt>
                <c:pt idx="515">
                  <c:v>0.51600000000000035</c:v>
                </c:pt>
                <c:pt idx="516">
                  <c:v>0.51700000000000035</c:v>
                </c:pt>
                <c:pt idx="517">
                  <c:v>0.51800000000000035</c:v>
                </c:pt>
                <c:pt idx="518">
                  <c:v>0.51900000000000035</c:v>
                </c:pt>
                <c:pt idx="519">
                  <c:v>0.52000000000000035</c:v>
                </c:pt>
                <c:pt idx="520">
                  <c:v>0.52100000000000035</c:v>
                </c:pt>
                <c:pt idx="521">
                  <c:v>0.52200000000000035</c:v>
                </c:pt>
                <c:pt idx="522">
                  <c:v>0.52300000000000035</c:v>
                </c:pt>
                <c:pt idx="523">
                  <c:v>0.52400000000000035</c:v>
                </c:pt>
                <c:pt idx="524">
                  <c:v>0.52500000000000036</c:v>
                </c:pt>
                <c:pt idx="525">
                  <c:v>0.52600000000000036</c:v>
                </c:pt>
                <c:pt idx="526">
                  <c:v>0.52700000000000036</c:v>
                </c:pt>
                <c:pt idx="527">
                  <c:v>0.52800000000000036</c:v>
                </c:pt>
                <c:pt idx="528">
                  <c:v>0.52900000000000036</c:v>
                </c:pt>
                <c:pt idx="529">
                  <c:v>0.53000000000000036</c:v>
                </c:pt>
                <c:pt idx="530">
                  <c:v>0.53100000000000036</c:v>
                </c:pt>
                <c:pt idx="531">
                  <c:v>0.53200000000000036</c:v>
                </c:pt>
                <c:pt idx="532">
                  <c:v>0.53300000000000036</c:v>
                </c:pt>
                <c:pt idx="533">
                  <c:v>0.53400000000000036</c:v>
                </c:pt>
                <c:pt idx="534">
                  <c:v>0.53500000000000036</c:v>
                </c:pt>
                <c:pt idx="535">
                  <c:v>0.53600000000000037</c:v>
                </c:pt>
                <c:pt idx="536">
                  <c:v>0.53700000000000037</c:v>
                </c:pt>
                <c:pt idx="537">
                  <c:v>0.53800000000000037</c:v>
                </c:pt>
                <c:pt idx="538">
                  <c:v>0.53900000000000037</c:v>
                </c:pt>
                <c:pt idx="539">
                  <c:v>0.54000000000000037</c:v>
                </c:pt>
                <c:pt idx="540">
                  <c:v>0.54100000000000037</c:v>
                </c:pt>
                <c:pt idx="541">
                  <c:v>0.54200000000000037</c:v>
                </c:pt>
                <c:pt idx="542">
                  <c:v>0.54300000000000037</c:v>
                </c:pt>
                <c:pt idx="543">
                  <c:v>0.54400000000000037</c:v>
                </c:pt>
                <c:pt idx="544">
                  <c:v>0.54500000000000037</c:v>
                </c:pt>
                <c:pt idx="545">
                  <c:v>0.54600000000000037</c:v>
                </c:pt>
                <c:pt idx="546">
                  <c:v>0.54700000000000037</c:v>
                </c:pt>
                <c:pt idx="547">
                  <c:v>0.54800000000000038</c:v>
                </c:pt>
                <c:pt idx="548">
                  <c:v>0.54900000000000038</c:v>
                </c:pt>
                <c:pt idx="549">
                  <c:v>0.55000000000000038</c:v>
                </c:pt>
                <c:pt idx="550">
                  <c:v>0.55100000000000038</c:v>
                </c:pt>
                <c:pt idx="551">
                  <c:v>0.55200000000000038</c:v>
                </c:pt>
                <c:pt idx="552">
                  <c:v>0.55300000000000038</c:v>
                </c:pt>
                <c:pt idx="553">
                  <c:v>0.55400000000000038</c:v>
                </c:pt>
                <c:pt idx="554">
                  <c:v>0.55500000000000038</c:v>
                </c:pt>
                <c:pt idx="555">
                  <c:v>0.55600000000000038</c:v>
                </c:pt>
                <c:pt idx="556">
                  <c:v>0.55700000000000038</c:v>
                </c:pt>
                <c:pt idx="557">
                  <c:v>0.55800000000000038</c:v>
                </c:pt>
                <c:pt idx="558">
                  <c:v>0.55900000000000039</c:v>
                </c:pt>
                <c:pt idx="559">
                  <c:v>0.56000000000000039</c:v>
                </c:pt>
                <c:pt idx="560">
                  <c:v>0.56100000000000039</c:v>
                </c:pt>
                <c:pt idx="561">
                  <c:v>0.56200000000000039</c:v>
                </c:pt>
                <c:pt idx="562">
                  <c:v>0.56300000000000039</c:v>
                </c:pt>
                <c:pt idx="563">
                  <c:v>0.56400000000000039</c:v>
                </c:pt>
                <c:pt idx="564">
                  <c:v>0.56500000000000039</c:v>
                </c:pt>
                <c:pt idx="565">
                  <c:v>0.56600000000000039</c:v>
                </c:pt>
                <c:pt idx="566">
                  <c:v>0.56700000000000039</c:v>
                </c:pt>
                <c:pt idx="567">
                  <c:v>0.56800000000000039</c:v>
                </c:pt>
                <c:pt idx="568">
                  <c:v>0.56900000000000039</c:v>
                </c:pt>
                <c:pt idx="569">
                  <c:v>0.5700000000000004</c:v>
                </c:pt>
                <c:pt idx="570">
                  <c:v>0.5710000000000004</c:v>
                </c:pt>
                <c:pt idx="571">
                  <c:v>0.5720000000000004</c:v>
                </c:pt>
                <c:pt idx="572">
                  <c:v>0.5730000000000004</c:v>
                </c:pt>
                <c:pt idx="573">
                  <c:v>0.5740000000000004</c:v>
                </c:pt>
                <c:pt idx="574">
                  <c:v>0.5750000000000004</c:v>
                </c:pt>
                <c:pt idx="575">
                  <c:v>0.5760000000000004</c:v>
                </c:pt>
                <c:pt idx="576">
                  <c:v>0.5770000000000004</c:v>
                </c:pt>
                <c:pt idx="577">
                  <c:v>0.5780000000000004</c:v>
                </c:pt>
                <c:pt idx="578">
                  <c:v>0.5790000000000004</c:v>
                </c:pt>
                <c:pt idx="579">
                  <c:v>0.5800000000000004</c:v>
                </c:pt>
                <c:pt idx="580">
                  <c:v>0.58100000000000041</c:v>
                </c:pt>
                <c:pt idx="581">
                  <c:v>0.58200000000000041</c:v>
                </c:pt>
                <c:pt idx="582">
                  <c:v>0.58300000000000041</c:v>
                </c:pt>
                <c:pt idx="583">
                  <c:v>0.58400000000000041</c:v>
                </c:pt>
                <c:pt idx="584">
                  <c:v>0.58500000000000041</c:v>
                </c:pt>
                <c:pt idx="585">
                  <c:v>0.58600000000000041</c:v>
                </c:pt>
                <c:pt idx="586">
                  <c:v>0.58700000000000041</c:v>
                </c:pt>
                <c:pt idx="587">
                  <c:v>0.58800000000000041</c:v>
                </c:pt>
                <c:pt idx="588">
                  <c:v>0.58900000000000041</c:v>
                </c:pt>
                <c:pt idx="589">
                  <c:v>0.59000000000000041</c:v>
                </c:pt>
                <c:pt idx="590">
                  <c:v>0.59100000000000041</c:v>
                </c:pt>
                <c:pt idx="591">
                  <c:v>0.59200000000000041</c:v>
                </c:pt>
                <c:pt idx="592">
                  <c:v>0.59300000000000042</c:v>
                </c:pt>
                <c:pt idx="593">
                  <c:v>0.59400000000000042</c:v>
                </c:pt>
                <c:pt idx="594">
                  <c:v>0.59500000000000042</c:v>
                </c:pt>
                <c:pt idx="595">
                  <c:v>0.59600000000000042</c:v>
                </c:pt>
                <c:pt idx="596">
                  <c:v>0.59700000000000042</c:v>
                </c:pt>
                <c:pt idx="597">
                  <c:v>0.59800000000000042</c:v>
                </c:pt>
                <c:pt idx="598">
                  <c:v>0.59900000000000042</c:v>
                </c:pt>
                <c:pt idx="599">
                  <c:v>0.60000000000000042</c:v>
                </c:pt>
                <c:pt idx="600">
                  <c:v>0.60100000000000042</c:v>
                </c:pt>
                <c:pt idx="601">
                  <c:v>0.60200000000000042</c:v>
                </c:pt>
                <c:pt idx="602">
                  <c:v>0.60300000000000042</c:v>
                </c:pt>
                <c:pt idx="603">
                  <c:v>0.60400000000000043</c:v>
                </c:pt>
                <c:pt idx="604">
                  <c:v>0.60500000000000043</c:v>
                </c:pt>
                <c:pt idx="605">
                  <c:v>0.60600000000000043</c:v>
                </c:pt>
                <c:pt idx="606">
                  <c:v>0.60700000000000043</c:v>
                </c:pt>
                <c:pt idx="607">
                  <c:v>0.60800000000000043</c:v>
                </c:pt>
                <c:pt idx="608">
                  <c:v>0.60900000000000043</c:v>
                </c:pt>
                <c:pt idx="609">
                  <c:v>0.61000000000000043</c:v>
                </c:pt>
                <c:pt idx="610">
                  <c:v>0.61100000000000043</c:v>
                </c:pt>
                <c:pt idx="611">
                  <c:v>0.61200000000000043</c:v>
                </c:pt>
                <c:pt idx="612">
                  <c:v>0.61300000000000043</c:v>
                </c:pt>
                <c:pt idx="613">
                  <c:v>0.61400000000000043</c:v>
                </c:pt>
                <c:pt idx="614">
                  <c:v>0.61500000000000044</c:v>
                </c:pt>
                <c:pt idx="615">
                  <c:v>0.61600000000000044</c:v>
                </c:pt>
                <c:pt idx="616">
                  <c:v>0.61700000000000044</c:v>
                </c:pt>
                <c:pt idx="617">
                  <c:v>0.61800000000000044</c:v>
                </c:pt>
                <c:pt idx="618">
                  <c:v>0.61900000000000044</c:v>
                </c:pt>
                <c:pt idx="619">
                  <c:v>0.62000000000000044</c:v>
                </c:pt>
                <c:pt idx="620">
                  <c:v>0.62100000000000044</c:v>
                </c:pt>
                <c:pt idx="621">
                  <c:v>0.62200000000000044</c:v>
                </c:pt>
                <c:pt idx="622">
                  <c:v>0.62300000000000044</c:v>
                </c:pt>
                <c:pt idx="623">
                  <c:v>0.62400000000000044</c:v>
                </c:pt>
                <c:pt idx="624">
                  <c:v>0.62500000000000044</c:v>
                </c:pt>
                <c:pt idx="625">
                  <c:v>0.62600000000000044</c:v>
                </c:pt>
                <c:pt idx="626">
                  <c:v>0.62700000000000045</c:v>
                </c:pt>
                <c:pt idx="627">
                  <c:v>0.62800000000000045</c:v>
                </c:pt>
                <c:pt idx="628">
                  <c:v>0.62900000000000045</c:v>
                </c:pt>
                <c:pt idx="629">
                  <c:v>0.63000000000000045</c:v>
                </c:pt>
                <c:pt idx="630">
                  <c:v>0.63100000000000045</c:v>
                </c:pt>
                <c:pt idx="631">
                  <c:v>0.63200000000000045</c:v>
                </c:pt>
                <c:pt idx="632">
                  <c:v>0.63300000000000045</c:v>
                </c:pt>
                <c:pt idx="633">
                  <c:v>0.63400000000000045</c:v>
                </c:pt>
                <c:pt idx="634">
                  <c:v>0.63500000000000045</c:v>
                </c:pt>
                <c:pt idx="635">
                  <c:v>0.63600000000000045</c:v>
                </c:pt>
                <c:pt idx="636">
                  <c:v>0.63700000000000045</c:v>
                </c:pt>
                <c:pt idx="637">
                  <c:v>0.63800000000000046</c:v>
                </c:pt>
                <c:pt idx="638">
                  <c:v>0.63900000000000046</c:v>
                </c:pt>
                <c:pt idx="639">
                  <c:v>0.64000000000000046</c:v>
                </c:pt>
                <c:pt idx="640">
                  <c:v>0.64100000000000046</c:v>
                </c:pt>
                <c:pt idx="641">
                  <c:v>0.64200000000000046</c:v>
                </c:pt>
                <c:pt idx="642">
                  <c:v>0.64300000000000046</c:v>
                </c:pt>
                <c:pt idx="643">
                  <c:v>0.64400000000000046</c:v>
                </c:pt>
                <c:pt idx="644">
                  <c:v>0.64500000000000046</c:v>
                </c:pt>
                <c:pt idx="645">
                  <c:v>0.64600000000000046</c:v>
                </c:pt>
                <c:pt idx="646">
                  <c:v>0.64700000000000046</c:v>
                </c:pt>
                <c:pt idx="647">
                  <c:v>0.64800000000000046</c:v>
                </c:pt>
                <c:pt idx="648">
                  <c:v>0.64900000000000047</c:v>
                </c:pt>
                <c:pt idx="649">
                  <c:v>0.65000000000000047</c:v>
                </c:pt>
                <c:pt idx="650">
                  <c:v>0.65100000000000047</c:v>
                </c:pt>
                <c:pt idx="651">
                  <c:v>0.65200000000000047</c:v>
                </c:pt>
                <c:pt idx="652">
                  <c:v>0.65300000000000047</c:v>
                </c:pt>
                <c:pt idx="653">
                  <c:v>0.65400000000000047</c:v>
                </c:pt>
                <c:pt idx="654">
                  <c:v>0.65500000000000047</c:v>
                </c:pt>
                <c:pt idx="655">
                  <c:v>0.65600000000000047</c:v>
                </c:pt>
                <c:pt idx="656">
                  <c:v>0.65700000000000047</c:v>
                </c:pt>
                <c:pt idx="657">
                  <c:v>0.65800000000000047</c:v>
                </c:pt>
                <c:pt idx="658">
                  <c:v>0.65900000000000047</c:v>
                </c:pt>
                <c:pt idx="659">
                  <c:v>0.66000000000000048</c:v>
                </c:pt>
                <c:pt idx="660">
                  <c:v>0.66100000000000048</c:v>
                </c:pt>
                <c:pt idx="661">
                  <c:v>0.66200000000000048</c:v>
                </c:pt>
                <c:pt idx="662">
                  <c:v>0.66300000000000048</c:v>
                </c:pt>
                <c:pt idx="663">
                  <c:v>0.66400000000000048</c:v>
                </c:pt>
                <c:pt idx="664">
                  <c:v>0.66500000000000048</c:v>
                </c:pt>
                <c:pt idx="665">
                  <c:v>0.66600000000000048</c:v>
                </c:pt>
                <c:pt idx="666">
                  <c:v>0.66700000000000048</c:v>
                </c:pt>
                <c:pt idx="667">
                  <c:v>0.66800000000000048</c:v>
                </c:pt>
                <c:pt idx="668">
                  <c:v>0.66900000000000048</c:v>
                </c:pt>
                <c:pt idx="669">
                  <c:v>0.67000000000000048</c:v>
                </c:pt>
                <c:pt idx="670">
                  <c:v>0.67100000000000048</c:v>
                </c:pt>
                <c:pt idx="671">
                  <c:v>0.67200000000000049</c:v>
                </c:pt>
                <c:pt idx="672">
                  <c:v>0.67300000000000049</c:v>
                </c:pt>
                <c:pt idx="673">
                  <c:v>0.67400000000000049</c:v>
                </c:pt>
                <c:pt idx="674">
                  <c:v>0.67500000000000049</c:v>
                </c:pt>
                <c:pt idx="675">
                  <c:v>0.67600000000000049</c:v>
                </c:pt>
                <c:pt idx="676">
                  <c:v>0.67700000000000049</c:v>
                </c:pt>
                <c:pt idx="677">
                  <c:v>0.67800000000000049</c:v>
                </c:pt>
                <c:pt idx="678">
                  <c:v>0.67900000000000049</c:v>
                </c:pt>
                <c:pt idx="679">
                  <c:v>0.68000000000000049</c:v>
                </c:pt>
                <c:pt idx="680">
                  <c:v>0.68100000000000049</c:v>
                </c:pt>
                <c:pt idx="681">
                  <c:v>0.68200000000000049</c:v>
                </c:pt>
                <c:pt idx="682">
                  <c:v>0.6830000000000005</c:v>
                </c:pt>
                <c:pt idx="683">
                  <c:v>0.6840000000000005</c:v>
                </c:pt>
                <c:pt idx="684">
                  <c:v>0.6850000000000005</c:v>
                </c:pt>
                <c:pt idx="685">
                  <c:v>0.6860000000000005</c:v>
                </c:pt>
                <c:pt idx="686">
                  <c:v>0.6870000000000005</c:v>
                </c:pt>
                <c:pt idx="687">
                  <c:v>0.6880000000000005</c:v>
                </c:pt>
                <c:pt idx="688">
                  <c:v>0.6890000000000005</c:v>
                </c:pt>
                <c:pt idx="689">
                  <c:v>0.6900000000000005</c:v>
                </c:pt>
                <c:pt idx="690">
                  <c:v>0.6910000000000005</c:v>
                </c:pt>
                <c:pt idx="691">
                  <c:v>0.6920000000000005</c:v>
                </c:pt>
                <c:pt idx="692">
                  <c:v>0.6930000000000005</c:v>
                </c:pt>
                <c:pt idx="693">
                  <c:v>0.69400000000000051</c:v>
                </c:pt>
                <c:pt idx="694">
                  <c:v>0.69500000000000051</c:v>
                </c:pt>
                <c:pt idx="695">
                  <c:v>0.69600000000000051</c:v>
                </c:pt>
                <c:pt idx="696">
                  <c:v>0.69700000000000051</c:v>
                </c:pt>
                <c:pt idx="697">
                  <c:v>0.69800000000000051</c:v>
                </c:pt>
                <c:pt idx="698">
                  <c:v>0.69900000000000051</c:v>
                </c:pt>
                <c:pt idx="699">
                  <c:v>0.70000000000000051</c:v>
                </c:pt>
                <c:pt idx="700">
                  <c:v>0.70100000000000051</c:v>
                </c:pt>
                <c:pt idx="701">
                  <c:v>0.70200000000000051</c:v>
                </c:pt>
                <c:pt idx="702">
                  <c:v>0.70300000000000051</c:v>
                </c:pt>
                <c:pt idx="703">
                  <c:v>0.70400000000000051</c:v>
                </c:pt>
                <c:pt idx="704">
                  <c:v>0.70500000000000052</c:v>
                </c:pt>
                <c:pt idx="705">
                  <c:v>0.70600000000000052</c:v>
                </c:pt>
                <c:pt idx="706">
                  <c:v>0.70700000000000052</c:v>
                </c:pt>
                <c:pt idx="707">
                  <c:v>0.70800000000000052</c:v>
                </c:pt>
                <c:pt idx="708">
                  <c:v>0.70900000000000052</c:v>
                </c:pt>
                <c:pt idx="709">
                  <c:v>0.71000000000000052</c:v>
                </c:pt>
                <c:pt idx="710">
                  <c:v>0.71100000000000052</c:v>
                </c:pt>
                <c:pt idx="711">
                  <c:v>0.71200000000000052</c:v>
                </c:pt>
                <c:pt idx="712">
                  <c:v>0.71300000000000052</c:v>
                </c:pt>
                <c:pt idx="713">
                  <c:v>0.71400000000000052</c:v>
                </c:pt>
                <c:pt idx="714">
                  <c:v>0.71500000000000052</c:v>
                </c:pt>
                <c:pt idx="715">
                  <c:v>0.71600000000000052</c:v>
                </c:pt>
                <c:pt idx="716">
                  <c:v>0.71700000000000053</c:v>
                </c:pt>
                <c:pt idx="717">
                  <c:v>0.71800000000000053</c:v>
                </c:pt>
                <c:pt idx="718">
                  <c:v>0.71900000000000053</c:v>
                </c:pt>
                <c:pt idx="719">
                  <c:v>0.72000000000000053</c:v>
                </c:pt>
                <c:pt idx="720">
                  <c:v>0.72100000000000053</c:v>
                </c:pt>
                <c:pt idx="721">
                  <c:v>0.72200000000000053</c:v>
                </c:pt>
                <c:pt idx="722">
                  <c:v>0.72300000000000053</c:v>
                </c:pt>
                <c:pt idx="723">
                  <c:v>0.72400000000000053</c:v>
                </c:pt>
                <c:pt idx="724">
                  <c:v>0.72500000000000053</c:v>
                </c:pt>
                <c:pt idx="725">
                  <c:v>0.72600000000000053</c:v>
                </c:pt>
                <c:pt idx="726">
                  <c:v>0.72700000000000053</c:v>
                </c:pt>
                <c:pt idx="727">
                  <c:v>0.72800000000000054</c:v>
                </c:pt>
                <c:pt idx="728">
                  <c:v>0.72900000000000054</c:v>
                </c:pt>
                <c:pt idx="729">
                  <c:v>0.73000000000000054</c:v>
                </c:pt>
                <c:pt idx="730">
                  <c:v>0.73100000000000054</c:v>
                </c:pt>
                <c:pt idx="731">
                  <c:v>0.73200000000000054</c:v>
                </c:pt>
                <c:pt idx="732">
                  <c:v>0.73300000000000054</c:v>
                </c:pt>
                <c:pt idx="733">
                  <c:v>0.73400000000000054</c:v>
                </c:pt>
                <c:pt idx="734">
                  <c:v>0.73500000000000054</c:v>
                </c:pt>
                <c:pt idx="735">
                  <c:v>0.73600000000000054</c:v>
                </c:pt>
                <c:pt idx="736">
                  <c:v>0.73700000000000054</c:v>
                </c:pt>
                <c:pt idx="737">
                  <c:v>0.73800000000000054</c:v>
                </c:pt>
                <c:pt idx="738">
                  <c:v>0.73900000000000055</c:v>
                </c:pt>
                <c:pt idx="739">
                  <c:v>0.74000000000000055</c:v>
                </c:pt>
                <c:pt idx="740">
                  <c:v>0.74100000000000055</c:v>
                </c:pt>
                <c:pt idx="741">
                  <c:v>0.74200000000000055</c:v>
                </c:pt>
                <c:pt idx="742">
                  <c:v>0.74300000000000055</c:v>
                </c:pt>
                <c:pt idx="743">
                  <c:v>0.74400000000000055</c:v>
                </c:pt>
                <c:pt idx="744">
                  <c:v>0.74500000000000055</c:v>
                </c:pt>
                <c:pt idx="745">
                  <c:v>0.74600000000000055</c:v>
                </c:pt>
                <c:pt idx="746">
                  <c:v>0.74700000000000055</c:v>
                </c:pt>
                <c:pt idx="747">
                  <c:v>0.74800000000000055</c:v>
                </c:pt>
                <c:pt idx="748">
                  <c:v>0.74900000000000055</c:v>
                </c:pt>
                <c:pt idx="749">
                  <c:v>0.75000000000000056</c:v>
                </c:pt>
                <c:pt idx="750">
                  <c:v>0.75100000000000056</c:v>
                </c:pt>
                <c:pt idx="751">
                  <c:v>0.75200000000000056</c:v>
                </c:pt>
                <c:pt idx="752">
                  <c:v>0.75300000000000056</c:v>
                </c:pt>
                <c:pt idx="753">
                  <c:v>0.75400000000000056</c:v>
                </c:pt>
                <c:pt idx="754">
                  <c:v>0.75500000000000056</c:v>
                </c:pt>
                <c:pt idx="755">
                  <c:v>0.75600000000000056</c:v>
                </c:pt>
                <c:pt idx="756">
                  <c:v>0.75700000000000056</c:v>
                </c:pt>
                <c:pt idx="757">
                  <c:v>0.75800000000000056</c:v>
                </c:pt>
                <c:pt idx="758">
                  <c:v>0.75900000000000056</c:v>
                </c:pt>
                <c:pt idx="759">
                  <c:v>0.76000000000000056</c:v>
                </c:pt>
                <c:pt idx="760">
                  <c:v>0.76100000000000056</c:v>
                </c:pt>
                <c:pt idx="761">
                  <c:v>0.76200000000000057</c:v>
                </c:pt>
                <c:pt idx="762">
                  <c:v>0.76300000000000057</c:v>
                </c:pt>
                <c:pt idx="763">
                  <c:v>0.76400000000000057</c:v>
                </c:pt>
                <c:pt idx="764">
                  <c:v>0.76500000000000057</c:v>
                </c:pt>
                <c:pt idx="765">
                  <c:v>0.76600000000000057</c:v>
                </c:pt>
                <c:pt idx="766">
                  <c:v>0.76700000000000057</c:v>
                </c:pt>
                <c:pt idx="767">
                  <c:v>0.76800000000000057</c:v>
                </c:pt>
                <c:pt idx="768">
                  <c:v>0.76900000000000057</c:v>
                </c:pt>
                <c:pt idx="769">
                  <c:v>0.77000000000000057</c:v>
                </c:pt>
                <c:pt idx="770">
                  <c:v>0.77100000000000057</c:v>
                </c:pt>
                <c:pt idx="771">
                  <c:v>0.77200000000000057</c:v>
                </c:pt>
                <c:pt idx="772">
                  <c:v>0.77300000000000058</c:v>
                </c:pt>
                <c:pt idx="773">
                  <c:v>0.77400000000000058</c:v>
                </c:pt>
                <c:pt idx="774">
                  <c:v>0.77500000000000058</c:v>
                </c:pt>
                <c:pt idx="775">
                  <c:v>0.77600000000000058</c:v>
                </c:pt>
                <c:pt idx="776">
                  <c:v>0.77700000000000058</c:v>
                </c:pt>
                <c:pt idx="777">
                  <c:v>0.77800000000000058</c:v>
                </c:pt>
                <c:pt idx="778">
                  <c:v>0.77900000000000058</c:v>
                </c:pt>
                <c:pt idx="779">
                  <c:v>0.78000000000000058</c:v>
                </c:pt>
                <c:pt idx="780">
                  <c:v>0.78100000000000058</c:v>
                </c:pt>
                <c:pt idx="781">
                  <c:v>0.78200000000000058</c:v>
                </c:pt>
                <c:pt idx="782">
                  <c:v>0.78300000000000058</c:v>
                </c:pt>
                <c:pt idx="783">
                  <c:v>0.78400000000000059</c:v>
                </c:pt>
                <c:pt idx="784">
                  <c:v>0.78500000000000059</c:v>
                </c:pt>
                <c:pt idx="785">
                  <c:v>0.78600000000000059</c:v>
                </c:pt>
                <c:pt idx="786">
                  <c:v>0.78700000000000059</c:v>
                </c:pt>
                <c:pt idx="787">
                  <c:v>0.78800000000000059</c:v>
                </c:pt>
                <c:pt idx="788">
                  <c:v>0.78900000000000059</c:v>
                </c:pt>
                <c:pt idx="789">
                  <c:v>0.79000000000000059</c:v>
                </c:pt>
                <c:pt idx="790">
                  <c:v>0.79100000000000059</c:v>
                </c:pt>
                <c:pt idx="791">
                  <c:v>0.79200000000000059</c:v>
                </c:pt>
                <c:pt idx="792">
                  <c:v>0.79300000000000059</c:v>
                </c:pt>
                <c:pt idx="793">
                  <c:v>0.79400000000000059</c:v>
                </c:pt>
                <c:pt idx="794">
                  <c:v>0.7950000000000006</c:v>
                </c:pt>
                <c:pt idx="795">
                  <c:v>0.7960000000000006</c:v>
                </c:pt>
                <c:pt idx="796">
                  <c:v>0.7970000000000006</c:v>
                </c:pt>
                <c:pt idx="797">
                  <c:v>0.7980000000000006</c:v>
                </c:pt>
                <c:pt idx="798">
                  <c:v>0.7990000000000006</c:v>
                </c:pt>
                <c:pt idx="799">
                  <c:v>0.8000000000000006</c:v>
                </c:pt>
                <c:pt idx="800">
                  <c:v>0.8010000000000006</c:v>
                </c:pt>
                <c:pt idx="801">
                  <c:v>0.8020000000000006</c:v>
                </c:pt>
                <c:pt idx="802">
                  <c:v>0.8030000000000006</c:v>
                </c:pt>
                <c:pt idx="803">
                  <c:v>0.8040000000000006</c:v>
                </c:pt>
                <c:pt idx="804">
                  <c:v>0.8050000000000006</c:v>
                </c:pt>
                <c:pt idx="805">
                  <c:v>0.8060000000000006</c:v>
                </c:pt>
                <c:pt idx="806">
                  <c:v>0.80700000000000061</c:v>
                </c:pt>
                <c:pt idx="807">
                  <c:v>0.80800000000000061</c:v>
                </c:pt>
                <c:pt idx="808">
                  <c:v>0.80900000000000061</c:v>
                </c:pt>
                <c:pt idx="809">
                  <c:v>0.81000000000000061</c:v>
                </c:pt>
                <c:pt idx="810">
                  <c:v>0.81100000000000061</c:v>
                </c:pt>
                <c:pt idx="811">
                  <c:v>0.81200000000000061</c:v>
                </c:pt>
                <c:pt idx="812">
                  <c:v>0.81300000000000061</c:v>
                </c:pt>
                <c:pt idx="813">
                  <c:v>0.81400000000000061</c:v>
                </c:pt>
                <c:pt idx="814">
                  <c:v>0.81500000000000061</c:v>
                </c:pt>
                <c:pt idx="815">
                  <c:v>0.81600000000000061</c:v>
                </c:pt>
                <c:pt idx="816">
                  <c:v>0.81700000000000061</c:v>
                </c:pt>
                <c:pt idx="817">
                  <c:v>0.81800000000000062</c:v>
                </c:pt>
                <c:pt idx="818">
                  <c:v>0.81900000000000062</c:v>
                </c:pt>
                <c:pt idx="819">
                  <c:v>0.82000000000000062</c:v>
                </c:pt>
                <c:pt idx="820">
                  <c:v>0.82100000000000062</c:v>
                </c:pt>
                <c:pt idx="821">
                  <c:v>0.82200000000000062</c:v>
                </c:pt>
                <c:pt idx="822">
                  <c:v>0.82300000000000062</c:v>
                </c:pt>
                <c:pt idx="823">
                  <c:v>0.82400000000000062</c:v>
                </c:pt>
                <c:pt idx="824">
                  <c:v>0.82500000000000062</c:v>
                </c:pt>
                <c:pt idx="825">
                  <c:v>0.82600000000000062</c:v>
                </c:pt>
                <c:pt idx="826">
                  <c:v>0.82700000000000062</c:v>
                </c:pt>
                <c:pt idx="827">
                  <c:v>0.82800000000000062</c:v>
                </c:pt>
                <c:pt idx="828">
                  <c:v>0.82900000000000063</c:v>
                </c:pt>
                <c:pt idx="829">
                  <c:v>0.83000000000000063</c:v>
                </c:pt>
                <c:pt idx="830">
                  <c:v>0.83100000000000063</c:v>
                </c:pt>
                <c:pt idx="831">
                  <c:v>0.83200000000000063</c:v>
                </c:pt>
                <c:pt idx="832">
                  <c:v>0.83300000000000063</c:v>
                </c:pt>
                <c:pt idx="833">
                  <c:v>0.83400000000000063</c:v>
                </c:pt>
                <c:pt idx="834">
                  <c:v>0.83500000000000063</c:v>
                </c:pt>
                <c:pt idx="835">
                  <c:v>0.83600000000000063</c:v>
                </c:pt>
                <c:pt idx="836">
                  <c:v>0.83700000000000063</c:v>
                </c:pt>
                <c:pt idx="837">
                  <c:v>0.83800000000000063</c:v>
                </c:pt>
                <c:pt idx="838">
                  <c:v>0.83900000000000063</c:v>
                </c:pt>
                <c:pt idx="839">
                  <c:v>0.84000000000000064</c:v>
                </c:pt>
                <c:pt idx="840">
                  <c:v>0.84100000000000064</c:v>
                </c:pt>
                <c:pt idx="841">
                  <c:v>0.84200000000000064</c:v>
                </c:pt>
                <c:pt idx="842">
                  <c:v>0.84300000000000064</c:v>
                </c:pt>
                <c:pt idx="843">
                  <c:v>0.84400000000000064</c:v>
                </c:pt>
                <c:pt idx="844">
                  <c:v>0.84500000000000064</c:v>
                </c:pt>
                <c:pt idx="845">
                  <c:v>0.84600000000000064</c:v>
                </c:pt>
                <c:pt idx="846">
                  <c:v>0.84700000000000064</c:v>
                </c:pt>
                <c:pt idx="847">
                  <c:v>0.84800000000000064</c:v>
                </c:pt>
                <c:pt idx="848">
                  <c:v>0.84900000000000064</c:v>
                </c:pt>
                <c:pt idx="849">
                  <c:v>0.85000000000000064</c:v>
                </c:pt>
                <c:pt idx="850">
                  <c:v>0.85100000000000064</c:v>
                </c:pt>
                <c:pt idx="851">
                  <c:v>0.85200000000000065</c:v>
                </c:pt>
                <c:pt idx="852">
                  <c:v>0.85300000000000065</c:v>
                </c:pt>
                <c:pt idx="853">
                  <c:v>0.85400000000000065</c:v>
                </c:pt>
                <c:pt idx="854">
                  <c:v>0.85500000000000065</c:v>
                </c:pt>
                <c:pt idx="855">
                  <c:v>0.85600000000000065</c:v>
                </c:pt>
                <c:pt idx="856">
                  <c:v>0.85700000000000065</c:v>
                </c:pt>
                <c:pt idx="857">
                  <c:v>0.85800000000000065</c:v>
                </c:pt>
                <c:pt idx="858">
                  <c:v>0.85900000000000065</c:v>
                </c:pt>
                <c:pt idx="859">
                  <c:v>0.86000000000000065</c:v>
                </c:pt>
                <c:pt idx="860">
                  <c:v>0.86100000000000065</c:v>
                </c:pt>
                <c:pt idx="861">
                  <c:v>0.86200000000000065</c:v>
                </c:pt>
                <c:pt idx="862">
                  <c:v>0.86300000000000066</c:v>
                </c:pt>
                <c:pt idx="863">
                  <c:v>0.86400000000000066</c:v>
                </c:pt>
                <c:pt idx="864">
                  <c:v>0.86500000000000066</c:v>
                </c:pt>
                <c:pt idx="865">
                  <c:v>0.86600000000000066</c:v>
                </c:pt>
                <c:pt idx="866">
                  <c:v>0.86700000000000066</c:v>
                </c:pt>
                <c:pt idx="867">
                  <c:v>0.86800000000000066</c:v>
                </c:pt>
                <c:pt idx="868">
                  <c:v>0.86900000000000066</c:v>
                </c:pt>
                <c:pt idx="869">
                  <c:v>0.87000000000000066</c:v>
                </c:pt>
                <c:pt idx="870">
                  <c:v>0.87100000000000066</c:v>
                </c:pt>
                <c:pt idx="871">
                  <c:v>0.87200000000000066</c:v>
                </c:pt>
                <c:pt idx="872">
                  <c:v>0.87300000000000066</c:v>
                </c:pt>
                <c:pt idx="873">
                  <c:v>0.87400000000000067</c:v>
                </c:pt>
                <c:pt idx="874">
                  <c:v>0.87500000000000067</c:v>
                </c:pt>
                <c:pt idx="875">
                  <c:v>0.87600000000000067</c:v>
                </c:pt>
                <c:pt idx="876">
                  <c:v>0.87700000000000067</c:v>
                </c:pt>
                <c:pt idx="877">
                  <c:v>0.87800000000000067</c:v>
                </c:pt>
                <c:pt idx="878">
                  <c:v>0.87900000000000067</c:v>
                </c:pt>
                <c:pt idx="879">
                  <c:v>0.88000000000000067</c:v>
                </c:pt>
                <c:pt idx="880">
                  <c:v>0.88100000000000067</c:v>
                </c:pt>
                <c:pt idx="881">
                  <c:v>0.88200000000000067</c:v>
                </c:pt>
                <c:pt idx="882">
                  <c:v>0.88300000000000067</c:v>
                </c:pt>
                <c:pt idx="883">
                  <c:v>0.88400000000000067</c:v>
                </c:pt>
                <c:pt idx="884">
                  <c:v>0.88500000000000068</c:v>
                </c:pt>
                <c:pt idx="885">
                  <c:v>0.88600000000000068</c:v>
                </c:pt>
                <c:pt idx="886">
                  <c:v>0.88700000000000068</c:v>
                </c:pt>
                <c:pt idx="887">
                  <c:v>0.88800000000000068</c:v>
                </c:pt>
                <c:pt idx="888">
                  <c:v>0.88900000000000068</c:v>
                </c:pt>
                <c:pt idx="889">
                  <c:v>0.89000000000000068</c:v>
                </c:pt>
                <c:pt idx="890">
                  <c:v>0.89100000000000068</c:v>
                </c:pt>
                <c:pt idx="891">
                  <c:v>0.89200000000000068</c:v>
                </c:pt>
                <c:pt idx="892">
                  <c:v>0.89300000000000068</c:v>
                </c:pt>
                <c:pt idx="893">
                  <c:v>0.89400000000000068</c:v>
                </c:pt>
                <c:pt idx="894">
                  <c:v>0.89500000000000068</c:v>
                </c:pt>
                <c:pt idx="895">
                  <c:v>0.89600000000000068</c:v>
                </c:pt>
                <c:pt idx="896">
                  <c:v>0.89700000000000069</c:v>
                </c:pt>
                <c:pt idx="897">
                  <c:v>0.89800000000000069</c:v>
                </c:pt>
                <c:pt idx="898">
                  <c:v>0.89900000000000069</c:v>
                </c:pt>
                <c:pt idx="899">
                  <c:v>0.90000000000000069</c:v>
                </c:pt>
                <c:pt idx="900">
                  <c:v>0.90100000000000069</c:v>
                </c:pt>
                <c:pt idx="901">
                  <c:v>0.90200000000000069</c:v>
                </c:pt>
                <c:pt idx="902">
                  <c:v>0.90300000000000069</c:v>
                </c:pt>
                <c:pt idx="903">
                  <c:v>0.90400000000000069</c:v>
                </c:pt>
                <c:pt idx="904">
                  <c:v>0.90500000000000069</c:v>
                </c:pt>
                <c:pt idx="905">
                  <c:v>0.90600000000000069</c:v>
                </c:pt>
                <c:pt idx="906">
                  <c:v>0.90700000000000069</c:v>
                </c:pt>
                <c:pt idx="907">
                  <c:v>0.9080000000000007</c:v>
                </c:pt>
                <c:pt idx="908">
                  <c:v>0.9090000000000007</c:v>
                </c:pt>
                <c:pt idx="909">
                  <c:v>0.9100000000000007</c:v>
                </c:pt>
                <c:pt idx="910">
                  <c:v>0.9110000000000007</c:v>
                </c:pt>
                <c:pt idx="911">
                  <c:v>0.9120000000000007</c:v>
                </c:pt>
                <c:pt idx="912">
                  <c:v>0.9130000000000007</c:v>
                </c:pt>
                <c:pt idx="913">
                  <c:v>0.9140000000000007</c:v>
                </c:pt>
                <c:pt idx="914">
                  <c:v>0.9150000000000007</c:v>
                </c:pt>
                <c:pt idx="915">
                  <c:v>0.9160000000000007</c:v>
                </c:pt>
                <c:pt idx="916">
                  <c:v>0.9170000000000007</c:v>
                </c:pt>
                <c:pt idx="917">
                  <c:v>0.9180000000000007</c:v>
                </c:pt>
                <c:pt idx="918">
                  <c:v>0.91900000000000071</c:v>
                </c:pt>
                <c:pt idx="919">
                  <c:v>0.92000000000000071</c:v>
                </c:pt>
                <c:pt idx="920">
                  <c:v>0.92100000000000071</c:v>
                </c:pt>
                <c:pt idx="921">
                  <c:v>0.92200000000000071</c:v>
                </c:pt>
                <c:pt idx="922">
                  <c:v>0.92300000000000071</c:v>
                </c:pt>
                <c:pt idx="923">
                  <c:v>0.92400000000000071</c:v>
                </c:pt>
                <c:pt idx="924">
                  <c:v>0.92500000000000071</c:v>
                </c:pt>
                <c:pt idx="925">
                  <c:v>0.92600000000000071</c:v>
                </c:pt>
                <c:pt idx="926">
                  <c:v>0.92700000000000071</c:v>
                </c:pt>
                <c:pt idx="927">
                  <c:v>0.92800000000000071</c:v>
                </c:pt>
                <c:pt idx="928">
                  <c:v>0.92900000000000071</c:v>
                </c:pt>
                <c:pt idx="929">
                  <c:v>0.93000000000000071</c:v>
                </c:pt>
                <c:pt idx="930">
                  <c:v>0.93100000000000072</c:v>
                </c:pt>
                <c:pt idx="931">
                  <c:v>0.93200000000000072</c:v>
                </c:pt>
                <c:pt idx="932">
                  <c:v>0.93300000000000072</c:v>
                </c:pt>
                <c:pt idx="933">
                  <c:v>0.93400000000000072</c:v>
                </c:pt>
                <c:pt idx="934">
                  <c:v>0.93500000000000072</c:v>
                </c:pt>
                <c:pt idx="935">
                  <c:v>0.93600000000000072</c:v>
                </c:pt>
                <c:pt idx="936">
                  <c:v>0.93700000000000072</c:v>
                </c:pt>
                <c:pt idx="937">
                  <c:v>0.93800000000000072</c:v>
                </c:pt>
                <c:pt idx="938">
                  <c:v>0.93900000000000072</c:v>
                </c:pt>
                <c:pt idx="939">
                  <c:v>0.94000000000000072</c:v>
                </c:pt>
                <c:pt idx="940">
                  <c:v>0.94100000000000072</c:v>
                </c:pt>
                <c:pt idx="941">
                  <c:v>0.94200000000000073</c:v>
                </c:pt>
                <c:pt idx="942">
                  <c:v>0.94300000000000073</c:v>
                </c:pt>
                <c:pt idx="943">
                  <c:v>0.94400000000000073</c:v>
                </c:pt>
                <c:pt idx="944">
                  <c:v>0.94500000000000073</c:v>
                </c:pt>
                <c:pt idx="945">
                  <c:v>0.94600000000000073</c:v>
                </c:pt>
                <c:pt idx="946">
                  <c:v>0.94700000000000073</c:v>
                </c:pt>
                <c:pt idx="947">
                  <c:v>0.94800000000000073</c:v>
                </c:pt>
                <c:pt idx="948">
                  <c:v>0.94900000000000073</c:v>
                </c:pt>
                <c:pt idx="949">
                  <c:v>0.95000000000000073</c:v>
                </c:pt>
                <c:pt idx="950">
                  <c:v>0.95100000000000073</c:v>
                </c:pt>
                <c:pt idx="951">
                  <c:v>0.95200000000000073</c:v>
                </c:pt>
                <c:pt idx="952">
                  <c:v>0.95300000000000074</c:v>
                </c:pt>
                <c:pt idx="953">
                  <c:v>0.95400000000000074</c:v>
                </c:pt>
                <c:pt idx="954">
                  <c:v>0.95500000000000074</c:v>
                </c:pt>
                <c:pt idx="955">
                  <c:v>0.95600000000000074</c:v>
                </c:pt>
                <c:pt idx="956">
                  <c:v>0.95700000000000074</c:v>
                </c:pt>
                <c:pt idx="957">
                  <c:v>0.95800000000000074</c:v>
                </c:pt>
                <c:pt idx="958">
                  <c:v>0.95900000000000074</c:v>
                </c:pt>
                <c:pt idx="959">
                  <c:v>0.96000000000000074</c:v>
                </c:pt>
                <c:pt idx="960">
                  <c:v>0.96100000000000074</c:v>
                </c:pt>
                <c:pt idx="961">
                  <c:v>0.96200000000000074</c:v>
                </c:pt>
                <c:pt idx="962">
                  <c:v>0.96300000000000074</c:v>
                </c:pt>
                <c:pt idx="963">
                  <c:v>0.96400000000000075</c:v>
                </c:pt>
                <c:pt idx="964">
                  <c:v>0.96500000000000075</c:v>
                </c:pt>
                <c:pt idx="965">
                  <c:v>0.96600000000000075</c:v>
                </c:pt>
                <c:pt idx="966">
                  <c:v>0.96700000000000075</c:v>
                </c:pt>
                <c:pt idx="967">
                  <c:v>0.96800000000000075</c:v>
                </c:pt>
                <c:pt idx="968">
                  <c:v>0.96900000000000075</c:v>
                </c:pt>
                <c:pt idx="969">
                  <c:v>0.97000000000000075</c:v>
                </c:pt>
                <c:pt idx="970">
                  <c:v>0.97100000000000075</c:v>
                </c:pt>
                <c:pt idx="971">
                  <c:v>0.97200000000000075</c:v>
                </c:pt>
                <c:pt idx="972">
                  <c:v>0.97300000000000075</c:v>
                </c:pt>
                <c:pt idx="973">
                  <c:v>0.97400000000000075</c:v>
                </c:pt>
                <c:pt idx="974">
                  <c:v>0.97500000000000075</c:v>
                </c:pt>
                <c:pt idx="975">
                  <c:v>0.97600000000000076</c:v>
                </c:pt>
                <c:pt idx="976">
                  <c:v>0.97700000000000076</c:v>
                </c:pt>
                <c:pt idx="977">
                  <c:v>0.97800000000000076</c:v>
                </c:pt>
                <c:pt idx="978">
                  <c:v>0.97900000000000076</c:v>
                </c:pt>
                <c:pt idx="979">
                  <c:v>0.98000000000000076</c:v>
                </c:pt>
                <c:pt idx="980">
                  <c:v>0.98100000000000076</c:v>
                </c:pt>
                <c:pt idx="981">
                  <c:v>0.98200000000000076</c:v>
                </c:pt>
                <c:pt idx="982">
                  <c:v>0.98300000000000076</c:v>
                </c:pt>
                <c:pt idx="983">
                  <c:v>0.98400000000000076</c:v>
                </c:pt>
                <c:pt idx="984">
                  <c:v>0.98500000000000076</c:v>
                </c:pt>
                <c:pt idx="985">
                  <c:v>0.98600000000000076</c:v>
                </c:pt>
                <c:pt idx="986">
                  <c:v>0.98700000000000077</c:v>
                </c:pt>
                <c:pt idx="987">
                  <c:v>0.98800000000000077</c:v>
                </c:pt>
                <c:pt idx="988">
                  <c:v>0.98900000000000077</c:v>
                </c:pt>
                <c:pt idx="989">
                  <c:v>0.99000000000000077</c:v>
                </c:pt>
                <c:pt idx="990">
                  <c:v>0.99100000000000077</c:v>
                </c:pt>
                <c:pt idx="991">
                  <c:v>0.99200000000000077</c:v>
                </c:pt>
                <c:pt idx="992">
                  <c:v>0.99300000000000077</c:v>
                </c:pt>
                <c:pt idx="993">
                  <c:v>0.99400000000000077</c:v>
                </c:pt>
                <c:pt idx="994">
                  <c:v>0.99500000000000077</c:v>
                </c:pt>
                <c:pt idx="995">
                  <c:v>0.99600000000000077</c:v>
                </c:pt>
                <c:pt idx="996">
                  <c:v>0.99700000000000077</c:v>
                </c:pt>
                <c:pt idx="997">
                  <c:v>0.99800000000000078</c:v>
                </c:pt>
                <c:pt idx="998">
                  <c:v>0.99900000000000078</c:v>
                </c:pt>
              </c:numCache>
            </c:numRef>
          </c:xVal>
          <c:yVal>
            <c:numRef>
              <c:f>BetaDistPopProportion!$C$15:$C$1013</c:f>
              <c:numCache>
                <c:formatCode>General</c:formatCode>
                <c:ptCount val="999"/>
                <c:pt idx="0">
                  <c:v>3.9053849723710962E-103</c:v>
                </c:pt>
                <c:pt idx="1">
                  <c:v>1.7409859062407122E-94</c:v>
                </c:pt>
                <c:pt idx="2">
                  <c:v>8.6459964079028279E-89</c:v>
                </c:pt>
                <c:pt idx="3">
                  <c:v>1.5504236827783877E-84</c:v>
                </c:pt>
                <c:pt idx="4">
                  <c:v>3.8563670150064308E-81</c:v>
                </c:pt>
                <c:pt idx="5">
                  <c:v>2.5834464535794833E-78</c:v>
                </c:pt>
                <c:pt idx="6">
                  <c:v>6.7917272282226346E-76</c:v>
                </c:pt>
                <c:pt idx="7">
                  <c:v>8.8565130186563627E-74</c:v>
                </c:pt>
                <c:pt idx="8">
                  <c:v>6.6947461847852951E-72</c:v>
                </c:pt>
                <c:pt idx="9">
                  <c:v>3.2714514845931158E-70</c:v>
                </c:pt>
                <c:pt idx="10">
                  <c:v>1.1187102255240382E-68</c:v>
                </c:pt>
                <c:pt idx="11">
                  <c:v>2.8412161322635056E-67</c:v>
                </c:pt>
                <c:pt idx="12">
                  <c:v>5.6103319896746946E-66</c:v>
                </c:pt>
                <c:pt idx="13">
                  <c:v>8.9290698729533872E-65</c:v>
                </c:pt>
                <c:pt idx="14">
                  <c:v>1.1788872367402273E-63</c:v>
                </c:pt>
                <c:pt idx="15">
                  <c:v>1.321779768334489E-62</c:v>
                </c:pt>
                <c:pt idx="16">
                  <c:v>1.2830575781604558E-61</c:v>
                </c:pt>
                <c:pt idx="17">
                  <c:v>1.0957643132758391E-60</c:v>
                </c:pt>
                <c:pt idx="18">
                  <c:v>8.3455170047636574E-60</c:v>
                </c:pt>
                <c:pt idx="19">
                  <c:v>5.7339374351989299E-59</c:v>
                </c:pt>
                <c:pt idx="20">
                  <c:v>3.5892191055102913E-58</c:v>
                </c:pt>
                <c:pt idx="21">
                  <c:v>2.0643958445655731E-57</c:v>
                </c:pt>
                <c:pt idx="22">
                  <c:v>1.0991253686314578E-56</c:v>
                </c:pt>
                <c:pt idx="23">
                  <c:v>5.4522419568474965E-56</c:v>
                </c:pt>
                <c:pt idx="24">
                  <c:v>2.5342566330507133E-55</c:v>
                </c:pt>
                <c:pt idx="25">
                  <c:v>1.1093312344188641E-54</c:v>
                </c:pt>
                <c:pt idx="26">
                  <c:v>4.5935744364793493E-54</c:v>
                </c:pt>
                <c:pt idx="27">
                  <c:v>1.8065658865733842E-53</c:v>
                </c:pt>
                <c:pt idx="28">
                  <c:v>6.7721237445272576E-53</c:v>
                </c:pt>
                <c:pt idx="29">
                  <c:v>2.4275176871272495E-52</c:v>
                </c:pt>
                <c:pt idx="30">
                  <c:v>8.3450480925309682E-52</c:v>
                </c:pt>
                <c:pt idx="31">
                  <c:v>2.7584670530943015E-51</c:v>
                </c:pt>
                <c:pt idx="32">
                  <c:v>8.7885741402073973E-51</c:v>
                </c:pt>
                <c:pt idx="33">
                  <c:v>2.7047536869389736E-50</c:v>
                </c:pt>
                <c:pt idx="34">
                  <c:v>8.0567734676334493E-50</c:v>
                </c:pt>
                <c:pt idx="35">
                  <c:v>2.3270819898886675E-49</c:v>
                </c:pt>
                <c:pt idx="36">
                  <c:v>6.5284137292829989E-49</c:v>
                </c:pt>
                <c:pt idx="37">
                  <c:v>1.7816388001869893E-48</c:v>
                </c:pt>
                <c:pt idx="38">
                  <c:v>4.7365963041508937E-48</c:v>
                </c:pt>
                <c:pt idx="39">
                  <c:v>1.2283435865296756E-47</c:v>
                </c:pt>
                <c:pt idx="40">
                  <c:v>3.1110724236140664E-47</c:v>
                </c:pt>
                <c:pt idx="41">
                  <c:v>7.704227151722683E-47</c:v>
                </c:pt>
                <c:pt idx="42">
                  <c:v>1.8673862861003737E-46</c:v>
                </c:pt>
                <c:pt idx="43">
                  <c:v>4.4345693905685963E-46</c:v>
                </c:pt>
                <c:pt idx="44">
                  <c:v>1.0327102052107656E-45</c:v>
                </c:pt>
                <c:pt idx="45">
                  <c:v>2.3604057475726335E-45</c:v>
                </c:pt>
                <c:pt idx="46">
                  <c:v>5.2993628941511671E-45</c:v>
                </c:pt>
                <c:pt idx="47">
                  <c:v>1.1695404300861367E-44</c:v>
                </c:pt>
                <c:pt idx="48">
                  <c:v>2.5390258899279177E-44</c:v>
                </c:pt>
                <c:pt idx="49">
                  <c:v>5.4258354342743553E-44</c:v>
                </c:pt>
                <c:pt idx="50">
                  <c:v>1.1420470692708217E-43</c:v>
                </c:pt>
                <c:pt idx="51">
                  <c:v>2.3690482789397079E-43</c:v>
                </c:pt>
                <c:pt idx="52">
                  <c:v>4.845922629067155E-43</c:v>
                </c:pt>
                <c:pt idx="53">
                  <c:v>9.7795398815866571E-43</c:v>
                </c:pt>
                <c:pt idx="54">
                  <c:v>1.9481125496526215E-42</c:v>
                </c:pt>
                <c:pt idx="55">
                  <c:v>3.8323582139370607E-42</c:v>
                </c:pt>
                <c:pt idx="56">
                  <c:v>7.448462006067991E-42</c:v>
                </c:pt>
                <c:pt idx="57">
                  <c:v>1.4308615741631631E-41</c:v>
                </c:pt>
                <c:pt idx="58">
                  <c:v>2.7178900237736932E-41</c:v>
                </c:pt>
                <c:pt idx="59">
                  <c:v>5.1066188416347282E-41</c:v>
                </c:pt>
                <c:pt idx="60">
                  <c:v>9.4941975340454593E-41</c:v>
                </c:pt>
                <c:pt idx="61">
                  <c:v>1.7472486230187018E-40</c:v>
                </c:pt>
                <c:pt idx="62">
                  <c:v>3.1839338855274488E-40</c:v>
                </c:pt>
                <c:pt idx="63">
                  <c:v>5.7467311239622365E-40</c:v>
                </c:pt>
                <c:pt idx="64">
                  <c:v>1.0276697820402018E-39</c:v>
                </c:pt>
                <c:pt idx="65">
                  <c:v>1.8213133545058304E-39</c:v>
                </c:pt>
                <c:pt idx="66">
                  <c:v>3.1998611051366426E-39</c:v>
                </c:pt>
                <c:pt idx="67">
                  <c:v>5.574485111430814E-39</c:v>
                </c:pt>
                <c:pt idx="68">
                  <c:v>9.6319116713075374E-39</c:v>
                </c:pt>
                <c:pt idx="69">
                  <c:v>1.6510363676012429E-38</c:v>
                </c:pt>
                <c:pt idx="70">
                  <c:v>2.8082461943647672E-38</c:v>
                </c:pt>
                <c:pt idx="71">
                  <c:v>4.7406946368678229E-38</c:v>
                </c:pt>
                <c:pt idx="72">
                  <c:v>7.9445087009556865E-38</c:v>
                </c:pt>
                <c:pt idx="73">
                  <c:v>1.3218942069421145E-37</c:v>
                </c:pt>
                <c:pt idx="74">
                  <c:v>2.184307649578656E-37</c:v>
                </c:pt>
                <c:pt idx="75">
                  <c:v>3.5850725019658246E-37</c:v>
                </c:pt>
                <c:pt idx="76">
                  <c:v>5.8455525544639452E-37</c:v>
                </c:pt>
                <c:pt idx="77">
                  <c:v>9.4704407875856057E-37</c:v>
                </c:pt>
                <c:pt idx="78">
                  <c:v>1.5247636044755335E-36</c:v>
                </c:pt>
                <c:pt idx="79">
                  <c:v>2.4400042388911269E-36</c:v>
                </c:pt>
                <c:pt idx="80">
                  <c:v>3.8815027036676251E-36</c:v>
                </c:pt>
                <c:pt idx="81">
                  <c:v>6.1389423450397126E-36</c:v>
                </c:pt>
                <c:pt idx="82">
                  <c:v>9.6545575563014832E-36</c:v>
                </c:pt>
                <c:pt idx="83">
                  <c:v>1.5099931802442111E-35</c:v>
                </c:pt>
                <c:pt idx="84">
                  <c:v>2.3489725131407191E-35</c:v>
                </c:pt>
                <c:pt idx="85">
                  <c:v>3.6349278275322447E-35</c:v>
                </c:pt>
                <c:pt idx="86">
                  <c:v>5.5960455065954745E-35</c:v>
                </c:pt>
                <c:pt idx="87">
                  <c:v>8.5720588973694813E-35</c:v>
                </c:pt>
                <c:pt idx="88">
                  <c:v>1.3066421762985089E-34</c:v>
                </c:pt>
                <c:pt idx="89">
                  <c:v>1.9821810675639337E-34</c:v>
                </c:pt>
                <c:pt idx="90">
                  <c:v>2.9928919326395285E-34</c:v>
                </c:pt>
                <c:pt idx="91">
                  <c:v>4.4982567372224409E-34</c:v>
                </c:pt>
                <c:pt idx="92">
                  <c:v>6.7304782622891685E-34</c:v>
                </c:pt>
                <c:pt idx="93">
                  <c:v>1.0026231086713197E-33</c:v>
                </c:pt>
                <c:pt idx="94">
                  <c:v>1.4871675000618216E-33</c:v>
                </c:pt>
                <c:pt idx="95">
                  <c:v>2.1966025503923871E-33</c:v>
                </c:pt>
                <c:pt idx="96">
                  <c:v>3.2310994142689146E-33</c:v>
                </c:pt>
                <c:pt idx="97">
                  <c:v>4.7336163092129595E-33</c:v>
                </c:pt>
                <c:pt idx="98">
                  <c:v>6.9074097567180172E-33</c:v>
                </c:pt>
                <c:pt idx="99">
                  <c:v>1.0040406390792938E-32</c:v>
                </c:pt>
                <c:pt idx="100">
                  <c:v>1.4539005789367085E-32</c:v>
                </c:pt>
                <c:pt idx="101">
                  <c:v>2.0974804799527712E-32</c:v>
                </c:pt>
                <c:pt idx="102">
                  <c:v>3.0148968037639431E-32</c:v>
                </c:pt>
                <c:pt idx="103">
                  <c:v>4.3180619897054913E-32</c:v>
                </c:pt>
                <c:pt idx="104">
                  <c:v>6.1627834398077124E-32</c:v>
                </c:pt>
                <c:pt idx="105">
                  <c:v>8.765272545048417E-32</c:v>
                </c:pt>
                <c:pt idx="106">
                  <c:v>1.2424601933955959E-31</c:v>
                </c:pt>
                <c:pt idx="107">
                  <c:v>1.7553161934710347E-31</c:v>
                </c:pt>
                <c:pt idx="108">
                  <c:v>2.471784326563492E-31</c:v>
                </c:pt>
                <c:pt idx="109">
                  <c:v>3.4695561731119111E-31</c:v>
                </c:pt>
                <c:pt idx="110">
                  <c:v>4.8547906030727339E-31</c:v>
                </c:pt>
                <c:pt idx="111">
                  <c:v>6.7721213751727889E-31</c:v>
                </c:pt>
                <c:pt idx="112">
                  <c:v>9.4180368455200864E-31</c:v>
                </c:pt>
                <c:pt idx="113">
                  <c:v>1.305871971374024E-30</c:v>
                </c:pt>
                <c:pt idx="114">
                  <c:v>1.8053770412255102E-30</c:v>
                </c:pt>
                <c:pt idx="115">
                  <c:v>2.4887672349194608E-30</c:v>
                </c:pt>
                <c:pt idx="116">
                  <c:v>3.4211418555922703E-30</c:v>
                </c:pt>
                <c:pt idx="117">
                  <c:v>4.6897442619454554E-30</c:v>
                </c:pt>
                <c:pt idx="118">
                  <c:v>6.4111926689724569E-30</c:v>
                </c:pt>
                <c:pt idx="119">
                  <c:v>8.7409752125781165E-30</c:v>
                </c:pt>
                <c:pt idx="120">
                  <c:v>1.1885888487242216E-29</c:v>
                </c:pt>
                <c:pt idx="121">
                  <c:v>1.6120293703948626E-29</c:v>
                </c:pt>
                <c:pt idx="122">
                  <c:v>2.1807313014703715E-29</c:v>
                </c:pt>
                <c:pt idx="123">
                  <c:v>2.9426404399543394E-29</c:v>
                </c:pt>
                <c:pt idx="124">
                  <c:v>3.9609154288695508E-29</c:v>
                </c:pt>
                <c:pt idx="125">
                  <c:v>5.3185634587315976E-29</c:v>
                </c:pt>
                <c:pt idx="126">
                  <c:v>7.1244312100423476E-29</c:v>
                </c:pt>
                <c:pt idx="127">
                  <c:v>9.5209307203476427E-29</c:v>
                </c:pt>
                <c:pt idx="128">
                  <c:v>1.2693981672907336E-28</c:v>
                </c:pt>
                <c:pt idx="129">
                  <c:v>1.6885779511896669E-28</c:v>
                </c:pt>
                <c:pt idx="130">
                  <c:v>2.2411159175970525E-28</c:v>
                </c:pt>
                <c:pt idx="131">
                  <c:v>2.9678524979499238E-28</c:v>
                </c:pt>
                <c:pt idx="132">
                  <c:v>3.921656794827959E-28</c:v>
                </c:pt>
                <c:pt idx="133">
                  <c:v>5.1708304640571015E-28</c:v>
                </c:pt>
                <c:pt idx="134">
                  <c:v>6.8034360760837396E-28</c:v>
                </c:pt>
                <c:pt idx="135">
                  <c:v>8.9327906591259218E-28</c:v>
                </c:pt>
                <c:pt idx="136">
                  <c:v>1.1704425129502731E-27</c:v>
                </c:pt>
                <c:pt idx="137">
                  <c:v>1.5304884618507633E-27</c:v>
                </c:pt>
                <c:pt idx="138">
                  <c:v>1.9972836563948528E-27</c:v>
                </c:pt>
                <c:pt idx="139">
                  <c:v>2.601306680735897E-27</c:v>
                </c:pt>
                <c:pt idx="140">
                  <c:v>3.3814083635448374E-27</c:v>
                </c:pt>
                <c:pt idx="141">
                  <c:v>4.3870221561636158E-27</c:v>
                </c:pt>
                <c:pt idx="142">
                  <c:v>5.6809347729234351E-27</c:v>
                </c:pt>
                <c:pt idx="143">
                  <c:v>7.3427532679996846E-27</c:v>
                </c:pt>
                <c:pt idx="144">
                  <c:v>9.4732364195364798E-27</c:v>
                </c:pt>
                <c:pt idx="145">
                  <c:v>1.2199697043217478E-26</c:v>
                </c:pt>
                <c:pt idx="146">
                  <c:v>1.5682729163402331E-26</c:v>
                </c:pt>
                <c:pt idx="147">
                  <c:v>2.0124571633285812E-26</c:v>
                </c:pt>
                <c:pt idx="148">
                  <c:v>2.5779489981431517E-26</c:v>
                </c:pt>
                <c:pt idx="149">
                  <c:v>3.2966643567075391E-26</c:v>
                </c:pt>
                <c:pt idx="150">
                  <c:v>4.2086008660196299E-26</c:v>
                </c:pt>
                <c:pt idx="151">
                  <c:v>5.3638053543974263E-26</c:v>
                </c:pt>
                <c:pt idx="152">
                  <c:v>6.8248013608923357E-26</c:v>
                </c:pt>
                <c:pt idx="153">
                  <c:v>8.6695797969254393E-26</c:v>
                </c:pt>
                <c:pt idx="154">
                  <c:v>1.0995278069623381E-25</c:v>
                </c:pt>
                <c:pt idx="155">
                  <c:v>1.3922699684264523E-25</c:v>
                </c:pt>
                <c:pt idx="156">
                  <c:v>1.7601858495464873E-25</c:v>
                </c:pt>
                <c:pt idx="157">
                  <c:v>2.221877043280895E-25</c:v>
                </c:pt>
                <c:pt idx="158">
                  <c:v>2.8003761942827732E-25</c:v>
                </c:pt>
                <c:pt idx="159">
                  <c:v>3.5241620052837014E-25</c:v>
                </c:pt>
                <c:pt idx="160">
                  <c:v>4.4283975632374147E-25</c:v>
                </c:pt>
                <c:pt idx="161">
                  <c:v>5.5564391182686028E-25</c:v>
                </c:pt>
                <c:pt idx="162">
                  <c:v>6.9616719775881429E-25</c:v>
                </c:pt>
                <c:pt idx="163">
                  <c:v>8.7097415482563575E-25</c:v>
                </c:pt>
                <c:pt idx="164">
                  <c:v>1.0881261117189865E-24</c:v>
                </c:pt>
                <c:pt idx="165">
                  <c:v>1.3575094094147186E-24</c:v>
                </c:pt>
                <c:pt idx="166">
                  <c:v>1.6912327633506542E-24</c:v>
                </c:pt>
                <c:pt idx="167">
                  <c:v>2.1041077344777668E-24</c:v>
                </c:pt>
                <c:pt idx="168">
                  <c:v>2.6142289846292696E-24</c:v>
                </c:pt>
                <c:pt idx="169">
                  <c:v>3.2436741968006819E-24</c:v>
                </c:pt>
                <c:pt idx="170">
                  <c:v>4.0193473352791882E-24</c:v>
                </c:pt>
                <c:pt idx="171">
                  <c:v>4.9739934075214851E-24</c:v>
                </c:pt>
                <c:pt idx="172">
                  <c:v>6.1474181899511952E-24</c:v>
                </c:pt>
                <c:pt idx="173">
                  <c:v>7.5879526341375931E-24</c:v>
                </c:pt>
                <c:pt idx="174">
                  <c:v>9.3542090421320307E-24</c:v>
                </c:pt>
                <c:pt idx="175">
                  <c:v>1.1517184780819126E-23</c:v>
                </c:pt>
                <c:pt idx="176">
                  <c:v>1.4162779516723695E-23</c:v>
                </c:pt>
                <c:pt idx="177">
                  <c:v>1.7394803952597602E-23</c:v>
                </c:pt>
                <c:pt idx="178">
                  <c:v>2.1338572133964921E-23</c:v>
                </c:pt>
                <c:pt idx="179">
                  <c:v>2.6145185914288079E-23</c:v>
                </c:pt>
                <c:pt idx="180">
                  <c:v>3.1996639522889152E-23</c:v>
                </c:pt>
                <c:pt idx="181">
                  <c:v>3.9111894834384946E-23</c:v>
                </c:pt>
                <c:pt idx="182">
                  <c:v>4.7754104429070651E-23</c:v>
                </c:pt>
                <c:pt idx="183">
                  <c:v>5.823919048059082E-23</c:v>
                </c:pt>
                <c:pt idx="184">
                  <c:v>7.0946023625375327E-23</c:v>
                </c:pt>
                <c:pt idx="185">
                  <c:v>8.6328488082761405E-23</c:v>
                </c:pt>
                <c:pt idx="186">
                  <c:v>1.0492976835605662E-22</c:v>
                </c:pt>
                <c:pt idx="187">
                  <c:v>1.2739924994487302E-22</c:v>
                </c:pt>
                <c:pt idx="188">
                  <c:v>1.5451249289816469E-22</c:v>
                </c:pt>
                <c:pt idx="189">
                  <c:v>1.8719481417648337E-22</c:v>
                </c:pt>
                <c:pt idx="190">
                  <c:v>2.2654910433327054E-22</c:v>
                </c:pt>
                <c:pt idx="191">
                  <c:v>2.7388860786756788E-22</c:v>
                </c:pt>
                <c:pt idx="192">
                  <c:v>3.3077551692692084E-22</c:v>
                </c:pt>
                <c:pt idx="193">
                  <c:v>3.9906636734350714E-22</c:v>
                </c:pt>
                <c:pt idx="194">
                  <c:v>4.8096538712824931E-22</c:v>
                </c:pt>
                <c:pt idx="195">
                  <c:v>5.7908713378888008E-22</c:v>
                </c:pt>
                <c:pt idx="196">
                  <c:v>6.9652997191255144E-22</c:v>
                </c:pt>
                <c:pt idx="197">
                  <c:v>8.3696219061797377E-22</c:v>
                </c:pt>
                <c:pt idx="198">
                  <c:v>1.0047228465953037E-21</c:v>
                </c:pt>
                <c:pt idx="199">
                  <c:v>1.2049397480482178E-21</c:v>
                </c:pt>
                <c:pt idx="200">
                  <c:v>1.443667374236755E-21</c:v>
                </c:pt>
                <c:pt idx="201">
                  <c:v>1.7280479616682642E-21</c:v>
                </c:pt>
                <c:pt idx="202">
                  <c:v>2.0664994894520392E-21</c:v>
                </c:pt>
                <c:pt idx="203">
                  <c:v>2.4689348721948185E-21</c:v>
                </c:pt>
                <c:pt idx="204">
                  <c:v>2.9470173295898446E-21</c:v>
                </c:pt>
                <c:pt idx="205">
                  <c:v>3.5144576594976503E-21</c:v>
                </c:pt>
                <c:pt idx="206">
                  <c:v>4.1873600093552368E-21</c:v>
                </c:pt>
                <c:pt idx="207">
                  <c:v>4.9846237345386468E-21</c:v>
                </c:pt>
                <c:pt idx="208">
                  <c:v>5.9284100692185503E-21</c:v>
                </c:pt>
                <c:pt idx="209">
                  <c:v>7.0446836349183181E-21</c:v>
                </c:pt>
                <c:pt idx="210">
                  <c:v>8.3638402966639903E-21</c:v>
                </c:pt>
                <c:pt idx="211">
                  <c:v>9.9214345713937785E-21</c:v>
                </c:pt>
                <c:pt idx="212">
                  <c:v>1.1759021726515579E-20</c:v>
                </c:pt>
                <c:pt idx="213">
                  <c:v>1.392513191018828E-20</c:v>
                </c:pt>
                <c:pt idx="214">
                  <c:v>1.647639616504618E-20</c:v>
                </c:pt>
                <c:pt idx="215">
                  <c:v>1.9478847034458055E-20</c:v>
                </c:pt>
                <c:pt idx="216">
                  <c:v>2.3009419720610459E-20</c:v>
                </c:pt>
                <c:pt idx="217">
                  <c:v>2.7157683448414208E-20</c:v>
                </c:pt>
                <c:pt idx="218">
                  <c:v>3.2027836886204644E-20</c:v>
                </c:pt>
                <c:pt idx="219">
                  <c:v>3.7741006238710407E-20</c:v>
                </c:pt>
                <c:pt idx="220">
                  <c:v>4.4437890032730172E-20</c:v>
                </c:pt>
                <c:pt idx="221">
                  <c:v>5.2281800743713949E-20</c:v>
                </c:pt>
                <c:pt idx="222">
                  <c:v>6.1462160353705472E-20</c:v>
                </c:pt>
                <c:pt idx="223">
                  <c:v>7.219851479155027E-20</c:v>
                </c:pt>
                <c:pt idx="224">
                  <c:v>8.4745141100143827E-20</c:v>
                </c:pt>
                <c:pt idx="225">
                  <c:v>9.9396331232363852E-20</c:v>
                </c:pt>
                <c:pt idx="226">
                  <c:v>1.164924477426387E-19</c:v>
                </c:pt>
                <c:pt idx="227">
                  <c:v>1.3642685947583462E-19</c:v>
                </c:pt>
                <c:pt idx="228">
                  <c:v>1.5965387984164843E-19</c:v>
                </c:pt>
                <c:pt idx="229">
                  <c:v>1.8669784660250329E-19</c:v>
                </c:pt>
                <c:pt idx="230">
                  <c:v>2.1816350052237925E-19</c:v>
                </c:pt>
                <c:pt idx="231">
                  <c:v>2.5474784097455562E-19</c:v>
                </c:pt>
                <c:pt idx="232">
                  <c:v>2.9725365997041873E-19</c:v>
                </c:pt>
                <c:pt idx="233">
                  <c:v>3.4660498236012839E-19</c:v>
                </c:pt>
                <c:pt idx="234">
                  <c:v>4.0386466952065513E-19</c:v>
                </c:pt>
                <c:pt idx="235">
                  <c:v>4.702544770741336E-19</c:v>
                </c:pt>
                <c:pt idx="236">
                  <c:v>5.4717789450166644E-19</c:v>
                </c:pt>
                <c:pt idx="237">
                  <c:v>6.3624613641802566E-19</c:v>
                </c:pt>
                <c:pt idx="238">
                  <c:v>7.3930770227952899E-19</c:v>
                </c:pt>
                <c:pt idx="239">
                  <c:v>8.5848197401211457E-19</c:v>
                </c:pt>
                <c:pt idx="240">
                  <c:v>9.9619738011906986E-19</c:v>
                </c:pt>
                <c:pt idx="241">
                  <c:v>1.1552347209966546E-18</c:v>
                </c:pt>
                <c:pt idx="242">
                  <c:v>1.338776324254795E-18</c:v>
                </c:pt>
                <c:pt idx="243">
                  <c:v>1.5504617817163031E-18</c:v>
                </c:pt>
                <c:pt idx="244">
                  <c:v>1.7944511124309276E-18</c:v>
                </c:pt>
                <c:pt idx="245">
                  <c:v>2.0754962996177919E-18</c:v>
                </c:pt>
                <c:pt idx="246">
                  <c:v>2.3990222651287818E-18</c:v>
                </c:pt>
                <c:pt idx="247">
                  <c:v>2.7712184741868293E-18</c:v>
                </c:pt>
                <c:pt idx="248">
                  <c:v>3.199142507263531E-18</c:v>
                </c:pt>
                <c:pt idx="249">
                  <c:v>3.6908370966807041E-18</c:v>
                </c:pt>
                <c:pt idx="250">
                  <c:v>4.2554623046781886E-18</c:v>
                </c:pt>
                <c:pt idx="251">
                  <c:v>4.9034447192568831E-18</c:v>
                </c:pt>
                <c:pt idx="252">
                  <c:v>5.6466457663693253E-18</c:v>
                </c:pt>
                <c:pt idx="253">
                  <c:v>6.4985514843469674E-18</c:v>
                </c:pt>
                <c:pt idx="254">
                  <c:v>7.4744863815968217E-18</c:v>
                </c:pt>
                <c:pt idx="255">
                  <c:v>8.5918543044875758E-18</c:v>
                </c:pt>
                <c:pt idx="256">
                  <c:v>9.8704095822774932E-18</c:v>
                </c:pt>
                <c:pt idx="257">
                  <c:v>1.1332562093502193E-17</c:v>
                </c:pt>
                <c:pt idx="258">
                  <c:v>1.3003720317354204E-17</c:v>
                </c:pt>
                <c:pt idx="259">
                  <c:v>1.4912676898754639E-17</c:v>
                </c:pt>
                <c:pt idx="260">
                  <c:v>1.7092041771555042E-17</c:v>
                </c:pt>
                <c:pt idx="261">
                  <c:v>1.9578728456206946E-17</c:v>
                </c:pt>
                <c:pt idx="262">
                  <c:v>2.2414499781752762E-17</c:v>
                </c:pt>
                <c:pt idx="263">
                  <c:v>2.5646579983738453E-17</c:v>
                </c:pt>
                <c:pt idx="264">
                  <c:v>2.9328340906293257E-17</c:v>
                </c:pt>
                <c:pt idx="265">
                  <c:v>3.3520070896185764E-17</c:v>
                </c:pt>
                <c:pt idx="266">
                  <c:v>3.8289835926887017E-17</c:v>
                </c:pt>
                <c:pt idx="267">
                  <c:v>4.371444354166382E-17</c:v>
                </c:pt>
                <c:pt idx="268">
                  <c:v>4.9880521365177379E-17</c:v>
                </c:pt>
                <c:pt idx="269">
                  <c:v>5.6885723215539247E-17</c:v>
                </c:pt>
                <c:pt idx="270">
                  <c:v>6.4840077263817777E-17</c:v>
                </c:pt>
                <c:pt idx="271">
                  <c:v>7.3867492249696124E-17</c:v>
                </c:pt>
                <c:pt idx="272">
                  <c:v>8.4107439484518316E-17</c:v>
                </c:pt>
                <c:pt idx="273">
                  <c:v>9.5716830271342301E-17</c:v>
                </c:pt>
                <c:pt idx="274">
                  <c:v>1.0887211046459652E-16</c:v>
                </c:pt>
                <c:pt idx="275">
                  <c:v>1.2377159619590489E-16</c:v>
                </c:pt>
                <c:pt idx="276">
                  <c:v>1.4063807733049805E-16</c:v>
                </c:pt>
                <c:pt idx="277">
                  <c:v>1.5972171801085454E-16</c:v>
                </c:pt>
                <c:pt idx="278">
                  <c:v>1.8130328671579555E-16</c:v>
                </c:pt>
                <c:pt idx="279">
                  <c:v>2.0569775164072673E-16</c:v>
                </c:pt>
                <c:pt idx="280">
                  <c:v>2.3325828091763385E-16</c:v>
                </c:pt>
                <c:pt idx="281">
                  <c:v>2.6438069127019902E-16</c:v>
                </c:pt>
                <c:pt idx="282">
                  <c:v>2.9950839318013093E-16</c:v>
                </c:pt>
                <c:pt idx="283">
                  <c:v>3.391378855553003E-16</c:v>
                </c:pt>
                <c:pt idx="284">
                  <c:v>3.8382485828579254E-16</c:v>
                </c:pt>
                <c:pt idx="285">
                  <c:v>4.3419096699074442E-16</c:v>
                </c:pt>
                <c:pt idx="286">
                  <c:v>4.9093135074444648E-16</c:v>
                </c:pt>
                <c:pt idx="287">
                  <c:v>5.5482297068097872E-16</c:v>
                </c:pt>
                <c:pt idx="288">
                  <c:v>6.2673385516270012E-16</c:v>
                </c:pt>
                <c:pt idx="289">
                  <c:v>7.0763334572673358E-16</c:v>
                </c:pt>
                <c:pt idx="290">
                  <c:v>7.9860344735722542E-16</c:v>
                </c:pt>
                <c:pt idx="291">
                  <c:v>9.0085139684563651E-16</c:v>
                </c:pt>
                <c:pt idx="292">
                  <c:v>1.0157235741695922E-15</c:v>
                </c:pt>
                <c:pt idx="293">
                  <c:v>1.1447208940379258E-15</c:v>
                </c:pt>
                <c:pt idx="294">
                  <c:v>1.2895158280911653E-15</c:v>
                </c:pt>
                <c:pt idx="295">
                  <c:v>1.4519712228321869E-15</c:v>
                </c:pt>
                <c:pt idx="296">
                  <c:v>1.6341610942838037E-15</c:v>
                </c:pt>
                <c:pt idx="297">
                  <c:v>1.8383935977489385E-15</c:v>
                </c:pt>
                <c:pt idx="298">
                  <c:v>2.0672363900199881E-15</c:v>
                </c:pt>
                <c:pt idx="299">
                  <c:v>2.3235446220708347E-15</c:v>
                </c:pt>
                <c:pt idx="300">
                  <c:v>2.610491822819904E-15</c:v>
                </c:pt>
                <c:pt idx="301">
                  <c:v>2.931603959151266E-15</c:v>
                </c:pt>
                <c:pt idx="302">
                  <c:v>3.290796984153977E-15</c:v>
                </c:pt>
                <c:pt idx="303">
                  <c:v>3.6924182147368759E-15</c:v>
                </c:pt>
                <c:pt idx="304">
                  <c:v>4.1412919115284065E-15</c:v>
                </c:pt>
                <c:pt idx="305">
                  <c:v>4.6427694685591625E-15</c:v>
                </c:pt>
                <c:pt idx="306">
                  <c:v>5.2027846578276597E-15</c:v>
                </c:pt>
                <c:pt idx="307">
                  <c:v>5.8279144147780047E-15</c:v>
                </c:pt>
                <c:pt idx="308">
                  <c:v>6.525445695175738E-15</c:v>
                </c:pt>
                <c:pt idx="309">
                  <c:v>7.3034489822139588E-15</c:v>
                </c:pt>
                <c:pt idx="310">
                  <c:v>8.1708590752095772E-15</c:v>
                </c:pt>
                <c:pt idx="311">
                  <c:v>9.1375638482394528E-15</c:v>
                </c:pt>
                <c:pt idx="312">
                  <c:v>1.0214501729034179E-14</c:v>
                </c:pt>
                <c:pt idx="313">
                  <c:v>1.1413768715577496E-14</c:v>
                </c:pt>
                <c:pt idx="314">
                  <c:v>1.2748735820815783E-14</c:v>
                </c:pt>
                <c:pt idx="315">
                  <c:v>1.4234177914894958E-14</c:v>
                </c:pt>
                <c:pt idx="316">
                  <c:v>1.5886415020036049E-14</c:v>
                </c:pt>
                <c:pt idx="317">
                  <c:v>1.7723467206095642E-14</c:v>
                </c:pt>
                <c:pt idx="318">
                  <c:v>1.9765224335430778E-14</c:v>
                </c:pt>
                <c:pt idx="319">
                  <c:v>2.2033632014674313E-14</c:v>
                </c:pt>
                <c:pt idx="320">
                  <c:v>2.4552895229063469E-14</c:v>
                </c:pt>
                <c:pt idx="321">
                  <c:v>2.734970126253955E-14</c:v>
                </c:pt>
                <c:pt idx="322">
                  <c:v>3.0453463645153319E-14</c:v>
                </c:pt>
                <c:pt idx="323">
                  <c:v>3.3896589018575858E-14</c:v>
                </c:pt>
                <c:pt idx="324">
                  <c:v>3.771476897214997E-14</c:v>
                </c:pt>
                <c:pt idx="325">
                  <c:v>4.1947299076533923E-14</c:v>
                </c:pt>
                <c:pt idx="326">
                  <c:v>4.6637427530566445E-14</c:v>
                </c:pt>
                <c:pt idx="327">
                  <c:v>5.1832736040927825E-14</c:v>
                </c:pt>
                <c:pt idx="328">
                  <c:v>5.7585555774018263E-14</c:v>
                </c:pt>
                <c:pt idx="329">
                  <c:v>6.3953421457137275E-14</c:v>
                </c:pt>
                <c:pt idx="330">
                  <c:v>7.0999566962296345E-14</c:v>
                </c:pt>
                <c:pt idx="331">
                  <c:v>7.8793465982443798E-14</c:v>
                </c:pt>
                <c:pt idx="332">
                  <c:v>8.7411421708193497E-14</c:v>
                </c:pt>
                <c:pt idx="333">
                  <c:v>9.693720973424932E-14</c:v>
                </c:pt>
                <c:pt idx="334">
                  <c:v>1.0746277877156637E-13</c:v>
                </c:pt>
                <c:pt idx="335">
                  <c:v>1.1908901411398597E-13</c:v>
                </c:pt>
                <c:pt idx="336">
                  <c:v>1.3192656921063869E-13</c:v>
                </c:pt>
                <c:pt idx="337">
                  <c:v>1.4609677112738282E-13</c:v>
                </c:pt>
                <c:pt idx="338">
                  <c:v>1.6173260614724467E-13</c:v>
                </c:pt>
                <c:pt idx="339">
                  <c:v>1.789797922605262E-13</c:v>
                </c:pt>
                <c:pt idx="340">
                  <c:v>1.9799794583413526E-13</c:v>
                </c:pt>
                <c:pt idx="341">
                  <c:v>2.1896185033059352E-13</c:v>
                </c:pt>
                <c:pt idx="342">
                  <c:v>2.4206283556917133E-13</c:v>
                </c:pt>
                <c:pt idx="343">
                  <c:v>2.6751027669218908E-13</c:v>
                </c:pt>
                <c:pt idx="344">
                  <c:v>2.9553322271958735E-13</c:v>
                </c:pt>
                <c:pt idx="345">
                  <c:v>3.2638216534645421E-13</c:v>
                </c:pt>
                <c:pt idx="346">
                  <c:v>3.6033095946987393E-13</c:v>
                </c:pt>
                <c:pt idx="347">
                  <c:v>3.9767890782168512E-13</c:v>
                </c:pt>
                <c:pt idx="348">
                  <c:v>4.3875302303815342E-13</c:v>
                </c:pt>
                <c:pt idx="349">
                  <c:v>4.8391048152734681E-13</c:v>
                </c:pt>
                <c:pt idx="350">
                  <c:v>5.3354128458927391E-13</c:v>
                </c:pt>
                <c:pt idx="351">
                  <c:v>5.8807114342814959E-13</c:v>
                </c:pt>
                <c:pt idx="352">
                  <c:v>6.4796460595715467E-13</c:v>
                </c:pt>
                <c:pt idx="353">
                  <c:v>7.1372844465058213E-13</c:v>
                </c:pt>
                <c:pt idx="354">
                  <c:v>7.8591532615108127E-13</c:v>
                </c:pt>
                <c:pt idx="355">
                  <c:v>8.6512778489019822E-13</c:v>
                </c:pt>
                <c:pt idx="356">
                  <c:v>9.5202252464543442E-13</c:v>
                </c:pt>
                <c:pt idx="357">
                  <c:v>1.0473150737389042E-12</c:v>
                </c:pt>
                <c:pt idx="358">
                  <c:v>1.1517848214799597E-12</c:v>
                </c:pt>
                <c:pt idx="359">
                  <c:v>1.2662804655045853E-12</c:v>
                </c:pt>
                <c:pt idx="360">
                  <c:v>1.3917259018256173E-12</c:v>
                </c:pt>
                <c:pt idx="361">
                  <c:v>1.5291265917542986E-12</c:v>
                </c:pt>
                <c:pt idx="362">
                  <c:v>1.6795764423280585E-12</c:v>
                </c:pt>
                <c:pt idx="363">
                  <c:v>1.844265239549541E-12</c:v>
                </c:pt>
                <c:pt idx="364">
                  <c:v>2.0244866765736587E-12</c:v>
                </c:pt>
                <c:pt idx="365">
                  <c:v>2.2216470220220462E-12</c:v>
                </c:pt>
                <c:pt idx="366">
                  <c:v>2.437274476829715E-12</c:v>
                </c:pt>
                <c:pt idx="367">
                  <c:v>2.6730292715032462E-12</c:v>
                </c:pt>
                <c:pt idx="368">
                  <c:v>2.9307145593285846E-12</c:v>
                </c:pt>
                <c:pt idx="369">
                  <c:v>3.2122881650366107E-12</c:v>
                </c:pt>
                <c:pt idx="370">
                  <c:v>3.5198752525906927E-12</c:v>
                </c:pt>
                <c:pt idx="371">
                  <c:v>3.8557819802584767E-12</c:v>
                </c:pt>
                <c:pt idx="372">
                  <c:v>4.2225102158808347E-12</c:v>
                </c:pt>
                <c:pt idx="373">
                  <c:v>4.6227733903351353E-12</c:v>
                </c:pt>
                <c:pt idx="374">
                  <c:v>5.0595135725928731E-12</c:v>
                </c:pt>
                <c:pt idx="375">
                  <c:v>5.5359198555282189E-12</c:v>
                </c:pt>
                <c:pt idx="376">
                  <c:v>6.0554481477778057E-12</c:v>
                </c:pt>
                <c:pt idx="377">
                  <c:v>6.621842473457751E-12</c:v>
                </c:pt>
                <c:pt idx="378">
                  <c:v>7.2391578885010529E-12</c:v>
                </c:pt>
                <c:pt idx="379">
                  <c:v>7.9117851297649325E-12</c:v>
                </c:pt>
                <c:pt idx="380">
                  <c:v>8.644477120889863E-12</c:v>
                </c:pt>
                <c:pt idx="381">
                  <c:v>9.4423774672806909E-12</c:v>
                </c:pt>
                <c:pt idx="382">
                  <c:v>1.0311051081411058E-11</c:v>
                </c:pt>
                <c:pt idx="383">
                  <c:v>1.125651708912382E-11</c:v>
                </c:pt>
                <c:pt idx="384">
                  <c:v>1.2285284177582218E-11</c:v>
                </c:pt>
                <c:pt idx="385">
                  <c:v>1.3404388556211314E-11</c:v>
                </c:pt>
                <c:pt idx="386">
                  <c:v>1.462143471320046E-11</c:v>
                </c:pt>
                <c:pt idx="387">
                  <c:v>1.5944639162209312E-11</c:v>
                </c:pt>
                <c:pt idx="388">
                  <c:v>1.7382877386596271E-11</c:v>
                </c:pt>
                <c:pt idx="389">
                  <c:v>1.8945734201953151E-11</c:v>
                </c:pt>
                <c:pt idx="390">
                  <c:v>2.0643557772190625E-11</c:v>
                </c:pt>
                <c:pt idx="391">
                  <c:v>2.2487517529393084E-11</c:v>
                </c:pt>
                <c:pt idx="392">
                  <c:v>2.4489666263995454E-11</c:v>
                </c:pt>
                <c:pt idx="393">
                  <c:v>2.6663006668635711E-11</c:v>
                </c:pt>
                <c:pt idx="394">
                  <c:v>2.90215626374038E-11</c:v>
                </c:pt>
                <c:pt idx="395">
                  <c:v>3.1580455641062978E-11</c:v>
                </c:pt>
                <c:pt idx="396">
                  <c:v>3.4355986519320863E-11</c:v>
                </c:pt>
                <c:pt idx="397">
                  <c:v>3.7365723052560441E-11</c:v>
                </c:pt>
                <c:pt idx="398">
                  <c:v>4.0628593698251694E-11</c:v>
                </c:pt>
                <c:pt idx="399">
                  <c:v>4.4164987901222321E-11</c:v>
                </c:pt>
                <c:pt idx="400">
                  <c:v>4.7996863412449774E-11</c:v>
                </c:pt>
                <c:pt idx="401">
                  <c:v>5.2147861078016879E-11</c:v>
                </c:pt>
                <c:pt idx="402">
                  <c:v>5.6643427588056002E-11</c:v>
                </c:pt>
                <c:pt idx="403">
                  <c:v>6.1510946705985773E-11</c:v>
                </c:pt>
                <c:pt idx="404">
                  <c:v>6.6779879529679408E-11</c:v>
                </c:pt>
                <c:pt idx="405">
                  <c:v>7.2481914370105368E-11</c:v>
                </c:pt>
                <c:pt idx="406">
                  <c:v>7.8651126868302784E-11</c:v>
                </c:pt>
                <c:pt idx="407">
                  <c:v>8.5324151009033737E-11</c:v>
                </c:pt>
                <c:pt idx="408">
                  <c:v>9.2540361728923414E-11</c:v>
                </c:pt>
                <c:pt idx="409">
                  <c:v>1.00342069858804E-10</c:v>
                </c:pt>
                <c:pt idx="410">
                  <c:v>1.0877473018377514E-10</c:v>
                </c:pt>
                <c:pt idx="411">
                  <c:v>1.1788716345117893E-10</c:v>
                </c:pt>
                <c:pt idx="412">
                  <c:v>1.2773179320551683E-10</c:v>
                </c:pt>
                <c:pt idx="413">
                  <c:v>1.3836489838099644E-10</c:v>
                </c:pt>
                <c:pt idx="414">
                  <c:v>1.498468826371095E-10</c:v>
                </c:pt>
                <c:pt idx="415">
                  <c:v>1.6224256147957246E-10</c:v>
                </c:pt>
                <c:pt idx="416">
                  <c:v>1.7562146826978341E-10</c:v>
                </c:pt>
                <c:pt idx="417">
                  <c:v>1.9005818028966647E-10</c:v>
                </c:pt>
                <c:pt idx="418">
                  <c:v>2.0563266609553292E-10</c:v>
                </c:pt>
                <c:pt idx="419">
                  <c:v>2.2243065546543731E-10</c:v>
                </c:pt>
                <c:pt idx="420">
                  <c:v>2.405440333189237E-10</c:v>
                </c:pt>
                <c:pt idx="421">
                  <c:v>2.6007125906581793E-10</c:v>
                </c:pt>
                <c:pt idx="422">
                  <c:v>2.8111781292375499E-10</c:v>
                </c:pt>
                <c:pt idx="423">
                  <c:v>3.0379667082957197E-10</c:v>
                </c:pt>
                <c:pt idx="424">
                  <c:v>3.2822880966226679E-10</c:v>
                </c:pt>
                <c:pt idx="425">
                  <c:v>3.5454374458880431E-10</c:v>
                </c:pt>
                <c:pt idx="426">
                  <c:v>3.8288010044677582E-10</c:v>
                </c:pt>
                <c:pt idx="427">
                  <c:v>4.1338621918183118E-10</c:v>
                </c:pt>
                <c:pt idx="428">
                  <c:v>4.4622080546925988E-10</c:v>
                </c:pt>
                <c:pt idx="429">
                  <c:v>4.8155361276711975E-10</c:v>
                </c:pt>
                <c:pt idx="430">
                  <c:v>5.1956617216647308E-10</c:v>
                </c:pt>
                <c:pt idx="431">
                  <c:v>5.6045256653943835E-10</c:v>
                </c:pt>
                <c:pt idx="432">
                  <c:v>6.0442025261215194E-10</c:v>
                </c:pt>
                <c:pt idx="433">
                  <c:v>6.5169093373943215E-10</c:v>
                </c:pt>
                <c:pt idx="434">
                  <c:v>7.0250148629975624E-10</c:v>
                </c:pt>
                <c:pt idx="435">
                  <c:v>7.5710494278762129E-10</c:v>
                </c:pt>
                <c:pt idx="436">
                  <c:v>8.1577153484423267E-10</c:v>
                </c:pt>
                <c:pt idx="437">
                  <c:v>8.7878979963427198E-10</c:v>
                </c:pt>
                <c:pt idx="438">
                  <c:v>9.4646775316088547E-10</c:v>
                </c:pt>
                <c:pt idx="439">
                  <c:v>1.0191341342936844E-9</c:v>
                </c:pt>
                <c:pt idx="440">
                  <c:v>1.0971397234832983E-9</c:v>
                </c:pt>
                <c:pt idx="441">
                  <c:v>1.1808587403418222E-9</c:v>
                </c:pt>
                <c:pt idx="442">
                  <c:v>1.2706903244827205E-9</c:v>
                </c:pt>
                <c:pt idx="443">
                  <c:v>1.3670601042376654E-9</c:v>
                </c:pt>
                <c:pt idx="444">
                  <c:v>1.4704218581073979E-9</c:v>
                </c:pt>
                <c:pt idx="445">
                  <c:v>1.5812592740454391E-9</c:v>
                </c:pt>
                <c:pt idx="446">
                  <c:v>1.700087811933457E-9</c:v>
                </c:pt>
                <c:pt idx="447">
                  <c:v>1.8274566748769817E-9</c:v>
                </c:pt>
                <c:pt idx="448">
                  <c:v>1.963950895228418E-9</c:v>
                </c:pt>
                <c:pt idx="449">
                  <c:v>2.1101935415450578E-9</c:v>
                </c:pt>
                <c:pt idx="450">
                  <c:v>2.2668480529842312E-9</c:v>
                </c:pt>
                <c:pt idx="451">
                  <c:v>2.4346207079784265E-9</c:v>
                </c:pt>
                <c:pt idx="452">
                  <c:v>2.6142632343443511E-9</c:v>
                </c:pt>
                <c:pt idx="453">
                  <c:v>2.8065755683489036E-9</c:v>
                </c:pt>
                <c:pt idx="454">
                  <c:v>3.0124087706112245E-9</c:v>
                </c:pt>
                <c:pt idx="455">
                  <c:v>3.2326681070994546E-9</c:v>
                </c:pt>
                <c:pt idx="456">
                  <c:v>3.4683163038820925E-9</c:v>
                </c:pt>
                <c:pt idx="457">
                  <c:v>3.7203769847005011E-9</c:v>
                </c:pt>
                <c:pt idx="458">
                  <c:v>3.9899383008760205E-9</c:v>
                </c:pt>
                <c:pt idx="459">
                  <c:v>4.2781567634880532E-9</c:v>
                </c:pt>
                <c:pt idx="460">
                  <c:v>4.5862612882563161E-9</c:v>
                </c:pt>
                <c:pt idx="461">
                  <c:v>4.9155574640327431E-9</c:v>
                </c:pt>
                <c:pt idx="462">
                  <c:v>5.2674320563088798E-9</c:v>
                </c:pt>
                <c:pt idx="463">
                  <c:v>5.6433577576982792E-9</c:v>
                </c:pt>
                <c:pt idx="464">
                  <c:v>6.0448981978782515E-9</c:v>
                </c:pt>
                <c:pt idx="465">
                  <c:v>6.4737132260586545E-9</c:v>
                </c:pt>
                <c:pt idx="466">
                  <c:v>6.9315644796442703E-9</c:v>
                </c:pt>
                <c:pt idx="467">
                  <c:v>7.4203212533659471E-9</c:v>
                </c:pt>
                <c:pt idx="468">
                  <c:v>7.941966683815113E-9</c:v>
                </c:pt>
                <c:pt idx="469">
                  <c:v>8.4986042649578302E-9</c:v>
                </c:pt>
                <c:pt idx="470">
                  <c:v>9.0924647109379156E-9</c:v>
                </c:pt>
                <c:pt idx="471">
                  <c:v>9.7259131831678235E-9</c:v>
                </c:pt>
                <c:pt idx="472">
                  <c:v>1.0401456899455632E-8</c:v>
                </c:pt>
                <c:pt idx="473">
                  <c:v>1.1121753143738939E-8</c:v>
                </c:pt>
                <c:pt idx="474">
                  <c:v>1.1889617695735521E-8</c:v>
                </c:pt>
                <c:pt idx="475">
                  <c:v>1.2708033700704774E-8</c:v>
                </c:pt>
                <c:pt idx="476">
                  <c:v>1.3580161000396459E-8</c:v>
                </c:pt>
                <c:pt idx="477">
                  <c:v>1.4509345947094347E-8</c:v>
                </c:pt>
                <c:pt idx="478">
                  <c:v>1.5499131723672707E-8</c:v>
                </c:pt>
                <c:pt idx="479">
                  <c:v>1.6553269193527096E-8</c:v>
                </c:pt>
                <c:pt idx="480">
                  <c:v>1.7675728305199839E-8</c:v>
                </c:pt>
                <c:pt idx="481">
                  <c:v>1.8870710077630084E-8</c:v>
                </c:pt>
                <c:pt idx="482">
                  <c:v>2.0142659192991511E-8</c:v>
                </c:pt>
                <c:pt idx="483">
                  <c:v>2.1496277225182831E-8</c:v>
                </c:pt>
                <c:pt idx="484">
                  <c:v>2.2936536533233181E-8</c:v>
                </c:pt>
                <c:pt idx="485">
                  <c:v>2.4468694850030578E-8</c:v>
                </c:pt>
                <c:pt idx="486">
                  <c:v>2.6098310598036243E-8</c:v>
                </c:pt>
                <c:pt idx="487">
                  <c:v>2.7831258964916973E-8</c:v>
                </c:pt>
                <c:pt idx="488">
                  <c:v>2.9673748773336757E-8</c:v>
                </c:pt>
                <c:pt idx="489">
                  <c:v>3.1632340180527488E-8</c:v>
                </c:pt>
                <c:pt idx="490">
                  <c:v>3.3713963244645699E-8</c:v>
                </c:pt>
                <c:pt idx="491">
                  <c:v>3.592593739634049E-8</c:v>
                </c:pt>
                <c:pt idx="492">
                  <c:v>3.8275991855563375E-8</c:v>
                </c:pt>
                <c:pt idx="493">
                  <c:v>4.0772287035040428E-8</c:v>
                </c:pt>
                <c:pt idx="494">
                  <c:v>4.3423436973556771E-8</c:v>
                </c:pt>
                <c:pt idx="495">
                  <c:v>4.6238532843728345E-8</c:v>
                </c:pt>
                <c:pt idx="496">
                  <c:v>4.9227167580782505E-8</c:v>
                </c:pt>
                <c:pt idx="497">
                  <c:v>5.2399461680371456E-8</c:v>
                </c:pt>
                <c:pt idx="498">
                  <c:v>5.5766090215559277E-8</c:v>
                </c:pt>
                <c:pt idx="499">
                  <c:v>5.9338311124607614E-8</c:v>
                </c:pt>
                <c:pt idx="500">
                  <c:v>6.3127994823436607E-8</c:v>
                </c:pt>
                <c:pt idx="501">
                  <c:v>6.7147655198324644E-8</c:v>
                </c:pt>
                <c:pt idx="502">
                  <c:v>7.1410482036604506E-8</c:v>
                </c:pt>
                <c:pt idx="503">
                  <c:v>7.5930374955036476E-8</c:v>
                </c:pt>
                <c:pt idx="504">
                  <c:v>8.072197888778754E-8</c:v>
                </c:pt>
                <c:pt idx="505">
                  <c:v>8.5800721198185231E-8</c:v>
                </c:pt>
                <c:pt idx="506">
                  <c:v>9.1182850480236674E-8</c:v>
                </c:pt>
                <c:pt idx="507">
                  <c:v>9.6885477118983162E-8</c:v>
                </c:pt>
                <c:pt idx="508">
                  <c:v>1.0292661568021488E-7</c:v>
                </c:pt>
                <c:pt idx="509">
                  <c:v>1.0932522920334137E-7</c:v>
                </c:pt>
                <c:pt idx="510">
                  <c:v>1.1610127547295282E-7</c:v>
                </c:pt>
                <c:pt idx="511">
                  <c:v>1.2327575534780336E-7</c:v>
                </c:pt>
                <c:pt idx="512">
                  <c:v>1.3087076322808376E-7</c:v>
                </c:pt>
                <c:pt idx="513">
                  <c:v>1.389095397446572E-7</c:v>
                </c:pt>
                <c:pt idx="514">
                  <c:v>1.4741652675693371E-7</c:v>
                </c:pt>
                <c:pt idx="515">
                  <c:v>1.5641742474834725E-7</c:v>
                </c:pt>
                <c:pt idx="516">
                  <c:v>1.6593925271170212E-7</c:v>
                </c:pt>
                <c:pt idx="517">
                  <c:v>1.7601041061931698E-7</c:v>
                </c:pt>
                <c:pt idx="518">
                  <c:v>1.8666074457612445E-7</c:v>
                </c:pt>
                <c:pt idx="519">
                  <c:v>1.9792161475651318E-7</c:v>
                </c:pt>
                <c:pt idx="520">
                  <c:v>2.0982596622930034E-7</c:v>
                </c:pt>
                <c:pt idx="521">
                  <c:v>2.2240840277799507E-7</c:v>
                </c:pt>
                <c:pt idx="522">
                  <c:v>2.3570526382715801E-7</c:v>
                </c:pt>
                <c:pt idx="523">
                  <c:v>2.4975470458825394E-7</c:v>
                </c:pt>
                <c:pt idx="524">
                  <c:v>2.645967795427256E-7</c:v>
                </c:pt>
                <c:pt idx="525">
                  <c:v>2.8027352938244098E-7</c:v>
                </c:pt>
                <c:pt idx="526">
                  <c:v>2.96829071531871E-7</c:v>
                </c:pt>
                <c:pt idx="527">
                  <c:v>3.1430969437954987E-7</c:v>
                </c:pt>
                <c:pt idx="528">
                  <c:v>3.3276395534973167E-7</c:v>
                </c:pt>
                <c:pt idx="529">
                  <c:v>3.5224278294950209E-7</c:v>
                </c:pt>
                <c:pt idx="530">
                  <c:v>3.7279958292943191E-7</c:v>
                </c:pt>
                <c:pt idx="531">
                  <c:v>3.944903487002374E-7</c:v>
                </c:pt>
                <c:pt idx="532">
                  <c:v>4.1737377615118032E-7</c:v>
                </c:pt>
                <c:pt idx="533">
                  <c:v>4.4151138302047726E-7</c:v>
                </c:pt>
                <c:pt idx="534">
                  <c:v>4.6696763297105746E-7</c:v>
                </c:pt>
                <c:pt idx="535">
                  <c:v>4.9381006452922059E-7</c:v>
                </c:pt>
                <c:pt idx="536">
                  <c:v>5.2210942504803888E-7</c:v>
                </c:pt>
                <c:pt idx="537">
                  <c:v>5.5193980986109163E-7</c:v>
                </c:pt>
                <c:pt idx="538">
                  <c:v>5.8337880679544502E-7</c:v>
                </c:pt>
                <c:pt idx="539">
                  <c:v>6.1650764621818038E-7</c:v>
                </c:pt>
                <c:pt idx="540">
                  <c:v>6.5141135679424366E-7</c:v>
                </c:pt>
                <c:pt idx="541">
                  <c:v>6.8817892713586148E-7</c:v>
                </c:pt>
                <c:pt idx="542">
                  <c:v>7.2690347353167663E-7</c:v>
                </c:pt>
                <c:pt idx="543">
                  <c:v>7.6768241394352601E-7</c:v>
                </c:pt>
                <c:pt idx="544">
                  <c:v>8.1061764846582575E-7</c:v>
                </c:pt>
                <c:pt idx="545">
                  <c:v>8.5581574644560505E-7</c:v>
                </c:pt>
                <c:pt idx="546">
                  <c:v>9.0338814046519756E-7</c:v>
                </c:pt>
                <c:pt idx="547">
                  <c:v>9.5345132739465256E-7</c:v>
                </c:pt>
                <c:pt idx="548">
                  <c:v>1.0061270767229341E-6</c:v>
                </c:pt>
                <c:pt idx="549">
                  <c:v>1.0615426463832339E-6</c:v>
                </c:pt>
                <c:pt idx="550">
                  <c:v>1.1198310062917612E-6</c:v>
                </c:pt>
                <c:pt idx="551">
                  <c:v>1.1811310698198715E-6</c:v>
                </c:pt>
                <c:pt idx="552">
                  <c:v>1.2455879334284222E-6</c:v>
                </c:pt>
                <c:pt idx="553">
                  <c:v>1.3133531246938697E-6</c:v>
                </c:pt>
                <c:pt idx="554">
                  <c:v>1.3845848589579716E-6</c:v>
                </c:pt>
                <c:pt idx="555">
                  <c:v>1.4594483048434337E-6</c:v>
                </c:pt>
                <c:pt idx="556">
                  <c:v>1.5381158588714041E-6</c:v>
                </c:pt>
                <c:pt idx="557">
                  <c:v>1.6207674294302776E-6</c:v>
                </c:pt>
                <c:pt idx="558">
                  <c:v>1.7075907303415953E-6</c:v>
                </c:pt>
                <c:pt idx="559">
                  <c:v>1.7987815842748789E-6</c:v>
                </c:pt>
                <c:pt idx="560">
                  <c:v>1.8945442362683487E-6</c:v>
                </c:pt>
                <c:pt idx="561">
                  <c:v>1.9950916776100873E-6</c:v>
                </c:pt>
                <c:pt idx="562">
                  <c:v>2.100645980343744E-6</c:v>
                </c:pt>
                <c:pt idx="563">
                  <c:v>2.2114386426616046E-6</c:v>
                </c:pt>
                <c:pt idx="564">
                  <c:v>2.3277109454469903E-6</c:v>
                </c:pt>
                <c:pt idx="565">
                  <c:v>2.4497143202429264E-6</c:v>
                </c:pt>
                <c:pt idx="566">
                  <c:v>2.5777107289106941E-6</c:v>
                </c:pt>
                <c:pt idx="567">
                  <c:v>2.711973055251976E-6</c:v>
                </c:pt>
                <c:pt idx="568">
                  <c:v>2.8527855088719903E-6</c:v>
                </c:pt>
                <c:pt idx="569">
                  <c:v>3.0004440415588445E-6</c:v>
                </c:pt>
                <c:pt idx="570">
                  <c:v>3.1552567764520225E-6</c:v>
                </c:pt>
                <c:pt idx="571">
                  <c:v>3.3175444502822103E-6</c:v>
                </c:pt>
                <c:pt idx="572">
                  <c:v>3.4876408689625283E-6</c:v>
                </c:pt>
                <c:pt idx="573">
                  <c:v>3.6658933768026565E-6</c:v>
                </c:pt>
                <c:pt idx="574">
                  <c:v>3.8526633396327375E-6</c:v>
                </c:pt>
                <c:pt idx="575">
                  <c:v>4.048326642112595E-6</c:v>
                </c:pt>
                <c:pt idx="576">
                  <c:v>4.2532741994992892E-6</c:v>
                </c:pt>
                <c:pt idx="577">
                  <c:v>4.4679124841593684E-6</c:v>
                </c:pt>
                <c:pt idx="578">
                  <c:v>4.6926640670895951E-6</c:v>
                </c:pt>
                <c:pt idx="579">
                  <c:v>4.9279681747294089E-6</c:v>
                </c:pt>
                <c:pt idx="580">
                  <c:v>5.1742812613258361E-6</c:v>
                </c:pt>
                <c:pt idx="581">
                  <c:v>5.4320775971245926E-6</c:v>
                </c:pt>
                <c:pt idx="582">
                  <c:v>5.7018498726510192E-6</c:v>
                </c:pt>
                <c:pt idx="583">
                  <c:v>5.9841098193334796E-6</c:v>
                </c:pt>
                <c:pt idx="584">
                  <c:v>6.2793888467390404E-6</c:v>
                </c:pt>
                <c:pt idx="585">
                  <c:v>6.5882386966527469E-6</c:v>
                </c:pt>
                <c:pt idx="586">
                  <c:v>6.9112321142576262E-6</c:v>
                </c:pt>
                <c:pt idx="587">
                  <c:v>7.2489635366532515E-6</c:v>
                </c:pt>
                <c:pt idx="588">
                  <c:v>7.6020497989346964E-6</c:v>
                </c:pt>
                <c:pt idx="589">
                  <c:v>7.9711308580662267E-6</c:v>
                </c:pt>
                <c:pt idx="590">
                  <c:v>8.3568705347513263E-6</c:v>
                </c:pt>
                <c:pt idx="591">
                  <c:v>8.7599572735182955E-6</c:v>
                </c:pt>
                <c:pt idx="592">
                  <c:v>9.1811049212031062E-6</c:v>
                </c:pt>
                <c:pt idx="593">
                  <c:v>9.6210535240309595E-6</c:v>
                </c:pt>
                <c:pt idx="594">
                  <c:v>1.0080570143443997E-5</c:v>
                </c:pt>
                <c:pt idx="595">
                  <c:v>1.0560449690867938E-5</c:v>
                </c:pt>
                <c:pt idx="596">
                  <c:v>1.1061515781534027E-5</c:v>
                </c:pt>
                <c:pt idx="597">
                  <c:v>1.1584621607508715E-5</c:v>
                </c:pt>
                <c:pt idx="598">
                  <c:v>1.2130650830043701E-5</c:v>
                </c:pt>
                <c:pt idx="599">
                  <c:v>1.2700518491345382E-5</c:v>
                </c:pt>
                <c:pt idx="600">
                  <c:v>1.3295171945843713E-5</c:v>
                </c:pt>
                <c:pt idx="601">
                  <c:v>1.391559181104134E-5</c:v>
                </c:pt>
                <c:pt idx="602">
                  <c:v>1.4562792937975941E-5</c:v>
                </c:pt>
                <c:pt idx="603">
                  <c:v>1.5237825401319752E-5</c:v>
                </c:pt>
                <c:pt idx="604">
                  <c:v>1.5941775509138788E-5</c:v>
                </c:pt>
                <c:pt idx="605">
                  <c:v>1.6675766832272498E-5</c:v>
                </c:pt>
                <c:pt idx="606">
                  <c:v>1.7440961253305113E-5</c:v>
                </c:pt>
                <c:pt idx="607">
                  <c:v>1.8238560035059353E-5</c:v>
                </c:pt>
                <c:pt idx="608">
                  <c:v>1.9069804908512051E-5</c:v>
                </c:pt>
                <c:pt idx="609">
                  <c:v>1.993597918001816E-5</c:v>
                </c:pt>
                <c:pt idx="610">
                  <c:v>2.0838408857696308E-5</c:v>
                </c:pt>
                <c:pt idx="611">
                  <c:v>2.1778463796774227E-5</c:v>
                </c:pt>
                <c:pt idx="612">
                  <c:v>2.2757558863706166E-5</c:v>
                </c:pt>
                <c:pt idx="613">
                  <c:v>2.3777155118815795E-5</c:v>
                </c:pt>
                <c:pt idx="614">
                  <c:v>2.4838761017147637E-5</c:v>
                </c:pt>
                <c:pt idx="615">
                  <c:v>2.5943933627271365E-5</c:v>
                </c:pt>
                <c:pt idx="616">
                  <c:v>2.7094279867634569E-5</c:v>
                </c:pt>
                <c:pt idx="617">
                  <c:v>2.8291457760078707E-5</c:v>
                </c:pt>
                <c:pt idx="618">
                  <c:v>2.9537177700123224E-5</c:v>
                </c:pt>
                <c:pt idx="619">
                  <c:v>3.0833203743478653E-5</c:v>
                </c:pt>
                <c:pt idx="620">
                  <c:v>3.2181354908349829E-5</c:v>
                </c:pt>
                <c:pt idx="621">
                  <c:v>3.3583506492858295E-5</c:v>
                </c:pt>
                <c:pt idx="622">
                  <c:v>3.5041591407098185E-5</c:v>
                </c:pt>
                <c:pt idx="623">
                  <c:v>3.6557601519046482E-5</c:v>
                </c:pt>
                <c:pt idx="624">
                  <c:v>3.8133589013685572E-5</c:v>
                </c:pt>
                <c:pt idx="625">
                  <c:v>3.9771667764587843E-5</c:v>
                </c:pt>
                <c:pt idx="626">
                  <c:v>4.1474014717065135E-5</c:v>
                </c:pt>
                <c:pt idx="627">
                  <c:v>4.3242871282108612E-5</c:v>
                </c:pt>
                <c:pt idx="628">
                  <c:v>4.5080544740115289E-5</c:v>
                </c:pt>
                <c:pt idx="629">
                  <c:v>4.6989409653446683E-5</c:v>
                </c:pt>
                <c:pt idx="630">
                  <c:v>4.8971909286780069E-5</c:v>
                </c:pt>
                <c:pt idx="631">
                  <c:v>5.1030557034117486E-5</c:v>
                </c:pt>
                <c:pt idx="632">
                  <c:v>5.316793785124503E-5</c:v>
                </c:pt>
                <c:pt idx="633">
                  <c:v>5.5386709692564632E-5</c:v>
                </c:pt>
                <c:pt idx="634">
                  <c:v>5.7689604950677317E-5</c:v>
                </c:pt>
                <c:pt idx="635">
                  <c:v>6.0079431897716584E-5</c:v>
                </c:pt>
                <c:pt idx="636">
                  <c:v>6.2559076126685043E-5</c:v>
                </c:pt>
                <c:pt idx="637">
                  <c:v>6.5131501991409118E-5</c:v>
                </c:pt>
                <c:pt idx="638">
                  <c:v>6.7799754043494209E-5</c:v>
                </c:pt>
                <c:pt idx="639">
                  <c:v>7.0566958464578743E-5</c:v>
                </c:pt>
                <c:pt idx="640">
                  <c:v>7.3436324492244564E-5</c:v>
                </c:pt>
                <c:pt idx="641">
                  <c:v>7.6411145837521717E-5</c:v>
                </c:pt>
                <c:pt idx="642">
                  <c:v>7.9494802092371086E-5</c:v>
                </c:pt>
                <c:pt idx="643">
                  <c:v>8.2690760124902321E-5</c:v>
                </c:pt>
                <c:pt idx="644">
                  <c:v>8.600257546046439E-5</c:v>
                </c:pt>
                <c:pt idx="645">
                  <c:v>8.9433893646166489E-5</c:v>
                </c:pt>
                <c:pt idx="646">
                  <c:v>9.2988451596912221E-5</c:v>
                </c:pt>
                <c:pt idx="647">
                  <c:v>9.6670078920408492E-5</c:v>
                </c:pt>
                <c:pt idx="648">
                  <c:v>1.0048269921866197E-4</c:v>
                </c:pt>
                <c:pt idx="649">
                  <c:v>1.0443033136365567E-4</c:v>
                </c:pt>
                <c:pt idx="650">
                  <c:v>1.0851709074446167E-4</c:v>
                </c:pt>
                <c:pt idx="651">
                  <c:v>1.1274719048305626E-4</c:v>
                </c:pt>
                <c:pt idx="652">
                  <c:v>1.1712494261616972E-4</c:v>
                </c:pt>
                <c:pt idx="653">
                  <c:v>1.2165475924009973E-4</c:v>
                </c:pt>
                <c:pt idx="654">
                  <c:v>1.263411536158031E-4</c:v>
                </c:pt>
                <c:pt idx="655">
                  <c:v>1.3118874123071566E-4</c:v>
                </c:pt>
                <c:pt idx="656">
                  <c:v>1.3620224081464707E-4</c:v>
                </c:pt>
                <c:pt idx="657">
                  <c:v>1.4138647530605305E-4</c:v>
                </c:pt>
                <c:pt idx="658">
                  <c:v>1.4674637276555725E-4</c:v>
                </c:pt>
                <c:pt idx="659">
                  <c:v>1.5228696723315486E-4</c:v>
                </c:pt>
                <c:pt idx="660">
                  <c:v>1.5801339952552186E-4</c:v>
                </c:pt>
                <c:pt idx="661">
                  <c:v>1.6393091796982479E-4</c:v>
                </c:pt>
                <c:pt idx="662">
                  <c:v>1.7004487907019018E-4</c:v>
                </c:pt>
                <c:pt idx="663">
                  <c:v>1.7636074810298275E-4</c:v>
                </c:pt>
                <c:pt idx="664">
                  <c:v>1.828840996370611E-4</c:v>
                </c:pt>
                <c:pt idx="665">
                  <c:v>1.8962061797473187E-4</c:v>
                </c:pt>
                <c:pt idx="666">
                  <c:v>1.9657609750940112E-4</c:v>
                </c:pt>
                <c:pt idx="667">
                  <c:v>2.037564429957046E-4</c:v>
                </c:pt>
                <c:pt idx="668">
                  <c:v>2.1116766972764482E-4</c:v>
                </c:pt>
                <c:pt idx="669">
                  <c:v>2.1881590362044043E-4</c:v>
                </c:pt>
                <c:pt idx="670">
                  <c:v>2.2670738119151719E-4</c:v>
                </c:pt>
                <c:pt idx="671">
                  <c:v>2.3484844943585589E-4</c:v>
                </c:pt>
                <c:pt idx="672">
                  <c:v>2.4324556559162606E-4</c:v>
                </c:pt>
                <c:pt idx="673">
                  <c:v>2.5190529679026703E-4</c:v>
                </c:pt>
                <c:pt idx="674">
                  <c:v>2.608343195872791E-4</c:v>
                </c:pt>
                <c:pt idx="675">
                  <c:v>2.7003941936819004E-4</c:v>
                </c:pt>
                <c:pt idx="676">
                  <c:v>2.7952748962455868E-4</c:v>
                </c:pt>
                <c:pt idx="677">
                  <c:v>2.8930553109547674E-4</c:v>
                </c:pt>
                <c:pt idx="678">
                  <c:v>2.9938065076896142E-4</c:v>
                </c:pt>
                <c:pt idx="679">
                  <c:v>3.0976006073832503E-4</c:v>
                </c:pt>
                <c:pt idx="680">
                  <c:v>3.2045107690793946E-4</c:v>
                </c:pt>
                <c:pt idx="681">
                  <c:v>3.3146111754341415E-4</c:v>
                </c:pt>
                <c:pt idx="682">
                  <c:v>3.427977016608099E-4</c:v>
                </c:pt>
                <c:pt idx="683">
                  <c:v>3.5446844724885962E-4</c:v>
                </c:pt>
                <c:pt idx="684">
                  <c:v>3.6648106931991796E-4</c:v>
                </c:pt>
                <c:pt idx="685">
                  <c:v>3.7884337778281742E-4</c:v>
                </c:pt>
                <c:pt idx="686">
                  <c:v>3.9156327513328523E-4</c:v>
                </c:pt>
                <c:pt idx="687">
                  <c:v>4.0464875395548709E-4</c:v>
                </c:pt>
                <c:pt idx="688">
                  <c:v>4.1810789422998436E-4</c:v>
                </c:pt>
                <c:pt idx="689">
                  <c:v>4.3194886044181646E-4</c:v>
                </c:pt>
                <c:pt idx="690">
                  <c:v>4.4617989848347826E-4</c:v>
                </c:pt>
                <c:pt idx="691">
                  <c:v>4.6080933234762637E-4</c:v>
                </c:pt>
                <c:pt idx="692">
                  <c:v>4.7584556060332843E-4</c:v>
                </c:pt>
                <c:pt idx="693">
                  <c:v>4.9129705265087836E-4</c:v>
                </c:pt>
                <c:pt idx="694">
                  <c:v>5.0717234474965261E-4</c:v>
                </c:pt>
                <c:pt idx="695">
                  <c:v>5.234800358130693E-4</c:v>
                </c:pt>
                <c:pt idx="696">
                  <c:v>5.4022878296668304E-4</c:v>
                </c:pt>
                <c:pt idx="697">
                  <c:v>5.5742729686225276E-4</c:v>
                </c:pt>
                <c:pt idx="698">
                  <c:v>5.7508433674452811E-4</c:v>
                </c:pt>
                <c:pt idx="699">
                  <c:v>5.9320870526380007E-4</c:v>
                </c:pt>
                <c:pt idx="700">
                  <c:v>6.1180924303117987E-4</c:v>
                </c:pt>
                <c:pt idx="701">
                  <c:v>6.3089482290982352E-4</c:v>
                </c:pt>
                <c:pt idx="702">
                  <c:v>6.5047434403880944E-4</c:v>
                </c:pt>
                <c:pt idx="703">
                  <c:v>6.7055672558435572E-4</c:v>
                </c:pt>
                <c:pt idx="704">
                  <c:v>6.9115090021400205E-4</c:v>
                </c:pt>
                <c:pt idx="705">
                  <c:v>7.1226580728968314E-4</c:v>
                </c:pt>
                <c:pt idx="706">
                  <c:v>7.3391038577532222E-4</c:v>
                </c:pt>
                <c:pt idx="707">
                  <c:v>7.5609356685520449E-4</c:v>
                </c:pt>
                <c:pt idx="708">
                  <c:v>7.7882426625968532E-4</c:v>
                </c:pt>
                <c:pt idx="709">
                  <c:v>8.0211137629448287E-4</c:v>
                </c:pt>
                <c:pt idx="710">
                  <c:v>8.2596375756957205E-4</c:v>
                </c:pt>
                <c:pt idx="711">
                  <c:v>8.5039023042676049E-4</c:v>
                </c:pt>
                <c:pt idx="712">
                  <c:v>8.7539956606149175E-4</c:v>
                </c:pt>
                <c:pt idx="713">
                  <c:v>9.0100047733630145E-4</c:v>
                </c:pt>
                <c:pt idx="714">
                  <c:v>9.2720160928624895E-4</c:v>
                </c:pt>
                <c:pt idx="715">
                  <c:v>9.5401152931125915E-4</c:v>
                </c:pt>
                <c:pt idx="716">
                  <c:v>9.8143871705633906E-4</c:v>
                </c:pt>
                <c:pt idx="717">
                  <c:v>1.0094915539785969E-3</c:v>
                </c:pt>
                <c:pt idx="718">
                  <c:v>1.0381783125983715E-3</c:v>
                </c:pt>
                <c:pt idx="719">
                  <c:v>1.0675071454366858E-3</c:v>
                </c:pt>
                <c:pt idx="720">
                  <c:v>1.0974860736381667E-3</c:v>
                </c:pt>
                <c:pt idx="721">
                  <c:v>1.1281229752785824E-3</c:v>
                </c:pt>
                <c:pt idx="722">
                  <c:v>1.1594255733623424E-3</c:v>
                </c:pt>
                <c:pt idx="723">
                  <c:v>1.1914014235047815E-3</c:v>
                </c:pt>
                <c:pt idx="724">
                  <c:v>1.2240579013095901E-3</c:v>
                </c:pt>
                <c:pt idx="725">
                  <c:v>1.2574021894357565E-3</c:v>
                </c:pt>
                <c:pt idx="726">
                  <c:v>1.2914412643633827E-3</c:v>
                </c:pt>
                <c:pt idx="727">
                  <c:v>1.32618188285865E-3</c:v>
                </c:pt>
                <c:pt idx="728">
                  <c:v>1.3616305681435556E-3</c:v>
                </c:pt>
                <c:pt idx="729">
                  <c:v>1.3977935957742924E-3</c:v>
                </c:pt>
                <c:pt idx="730">
                  <c:v>1.4346769792354594E-3</c:v>
                </c:pt>
                <c:pt idx="731">
                  <c:v>1.4722864552542958E-3</c:v>
                </c:pt>
                <c:pt idx="732">
                  <c:v>1.5106274688426943E-3</c:v>
                </c:pt>
                <c:pt idx="733">
                  <c:v>1.5497051580745588E-3</c:v>
                </c:pt>
                <c:pt idx="734">
                  <c:v>1.5895243386064364E-3</c:v>
                </c:pt>
                <c:pt idx="735">
                  <c:v>1.6300894879502648E-3</c:v>
                </c:pt>
                <c:pt idx="736">
                  <c:v>1.6714047295069701E-3</c:v>
                </c:pt>
                <c:pt idx="737">
                  <c:v>1.7134738163749746E-3</c:v>
                </c:pt>
                <c:pt idx="738">
                  <c:v>1.7563001149379295E-3</c:v>
                </c:pt>
                <c:pt idx="739">
                  <c:v>1.7998865882512677E-3</c:v>
                </c:pt>
                <c:pt idx="740">
                  <c:v>1.8442357792348221E-3</c:v>
                </c:pt>
                <c:pt idx="741">
                  <c:v>1.8893497936875725E-3</c:v>
                </c:pt>
                <c:pt idx="742">
                  <c:v>1.9352302831375928E-3</c:v>
                </c:pt>
                <c:pt idx="743">
                  <c:v>1.9818784275447837E-3</c:v>
                </c:pt>
                <c:pt idx="744">
                  <c:v>2.029294917869115E-3</c:v>
                </c:pt>
                <c:pt idx="745">
                  <c:v>2.0774799385244042E-3</c:v>
                </c:pt>
                <c:pt idx="746">
                  <c:v>2.1264331497338057E-3</c:v>
                </c:pt>
                <c:pt idx="747">
                  <c:v>2.1761536698049477E-3</c:v>
                </c:pt>
                <c:pt idx="748">
                  <c:v>2.2266400573506956E-3</c:v>
                </c:pt>
                <c:pt idx="749">
                  <c:v>2.2778902934644518E-3</c:v>
                </c:pt>
                <c:pt idx="750">
                  <c:v>2.3299017638826469E-3</c:v>
                </c:pt>
                <c:pt idx="751">
                  <c:v>2.3826712411532947E-3</c:v>
                </c:pt>
                <c:pt idx="752">
                  <c:v>2.4361948668299716E-3</c:v>
                </c:pt>
                <c:pt idx="753">
                  <c:v>2.4904681337230283E-3</c:v>
                </c:pt>
                <c:pt idx="754">
                  <c:v>2.5454858682256859E-3</c:v>
                </c:pt>
                <c:pt idx="755">
                  <c:v>2.6012422127486834E-3</c:v>
                </c:pt>
                <c:pt idx="756">
                  <c:v>2.6577306082843644E-3</c:v>
                </c:pt>
                <c:pt idx="757">
                  <c:v>2.7149437771328555E-3</c:v>
                </c:pt>
                <c:pt idx="758">
                  <c:v>2.7728737058167335E-3</c:v>
                </c:pt>
                <c:pt idx="759">
                  <c:v>2.8315116282165848E-3</c:v>
                </c:pt>
                <c:pt idx="760">
                  <c:v>2.8908480089547134E-3</c:v>
                </c:pt>
                <c:pt idx="761">
                  <c:v>2.9508725270649266E-3</c:v>
                </c:pt>
                <c:pt idx="762">
                  <c:v>3.011574059973765E-3</c:v>
                </c:pt>
                <c:pt idx="763">
                  <c:v>3.0729406678341037E-3</c:v>
                </c:pt>
                <c:pt idx="764">
                  <c:v>3.1349595782404205E-3</c:v>
                </c:pt>
                <c:pt idx="765">
                  <c:v>3.1976171713620077E-3</c:v>
                </c:pt>
                <c:pt idx="766">
                  <c:v>3.2608989655335263E-3</c:v>
                </c:pt>
                <c:pt idx="767">
                  <c:v>3.3247896033386515E-3</c:v>
                </c:pt>
                <c:pt idx="768">
                  <c:v>3.3892728382183823E-3</c:v>
                </c:pt>
                <c:pt idx="769">
                  <c:v>3.4543315216535031E-3</c:v>
                </c:pt>
                <c:pt idx="770">
                  <c:v>3.5199475909528932E-3</c:v>
                </c:pt>
                <c:pt idx="771">
                  <c:v>3.5861020576865577E-3</c:v>
                </c:pt>
                <c:pt idx="772">
                  <c:v>3.6527749968126855E-3</c:v>
                </c:pt>
                <c:pt idx="773">
                  <c:v>3.7199455365262146E-3</c:v>
                </c:pt>
                <c:pt idx="774">
                  <c:v>3.78759184888669E-3</c:v>
                </c:pt>
                <c:pt idx="775">
                  <c:v>3.8556911412503392E-3</c:v>
                </c:pt>
                <c:pt idx="776">
                  <c:v>3.9242196485665959E-3</c:v>
                </c:pt>
                <c:pt idx="777">
                  <c:v>3.9931526265651607E-3</c:v>
                </c:pt>
                <c:pt idx="778">
                  <c:v>4.0624643458884724E-3</c:v>
                </c:pt>
                <c:pt idx="779">
                  <c:v>4.1321280872099186E-3</c:v>
                </c:pt>
                <c:pt idx="780">
                  <c:v>4.2021161373781979E-3</c:v>
                </c:pt>
                <c:pt idx="781">
                  <c:v>4.2723997866378205E-3</c:v>
                </c:pt>
                <c:pt idx="782">
                  <c:v>4.3429493269616093E-3</c:v>
                </c:pt>
                <c:pt idx="783">
                  <c:v>4.4137340515492396E-3</c:v>
                </c:pt>
                <c:pt idx="784">
                  <c:v>4.4847222555219335E-3</c:v>
                </c:pt>
                <c:pt idx="785">
                  <c:v>4.5558812378740932E-3</c:v>
                </c:pt>
                <c:pt idx="786">
                  <c:v>4.6271773047059372E-3</c:v>
                </c:pt>
                <c:pt idx="787">
                  <c:v>4.6985757737984801E-3</c:v>
                </c:pt>
                <c:pt idx="788">
                  <c:v>4.7700409805569721E-3</c:v>
                </c:pt>
                <c:pt idx="789">
                  <c:v>4.8415362853760635E-3</c:v>
                </c:pt>
                <c:pt idx="790">
                  <c:v>4.9130240824642735E-3</c:v>
                </c:pt>
                <c:pt idx="791">
                  <c:v>4.9844658101622363E-3</c:v>
                </c:pt>
                <c:pt idx="792">
                  <c:v>5.0558219628082379E-3</c:v>
                </c:pt>
                <c:pt idx="793">
                  <c:v>5.1270521041709427E-3</c:v>
                </c:pt>
                <c:pt idx="794">
                  <c:v>5.1981148825030188E-3</c:v>
                </c:pt>
                <c:pt idx="795">
                  <c:v>5.2689680472431666E-3</c:v>
                </c:pt>
                <c:pt idx="796">
                  <c:v>5.3395684673999688E-3</c:v>
                </c:pt>
                <c:pt idx="797">
                  <c:v>5.4098721516612214E-3</c:v>
                </c:pt>
                <c:pt idx="798">
                  <c:v>5.4798342702438441E-3</c:v>
                </c:pt>
                <c:pt idx="799">
                  <c:v>5.5494091785318611E-3</c:v>
                </c:pt>
                <c:pt idx="800">
                  <c:v>5.6185504425165789E-3</c:v>
                </c:pt>
                <c:pt idx="801">
                  <c:v>5.6872108660704912E-3</c:v>
                </c:pt>
                <c:pt idx="802">
                  <c:v>5.7553425200826402E-3</c:v>
                </c:pt>
                <c:pt idx="803">
                  <c:v>5.8228967734709203E-3</c:v>
                </c:pt>
                <c:pt idx="804">
                  <c:v>5.8898243260869232E-3</c:v>
                </c:pt>
                <c:pt idx="805">
                  <c:v>5.9560752435476316E-3</c:v>
                </c:pt>
                <c:pt idx="806">
                  <c:v>6.0215989939801928E-3</c:v>
                </c:pt>
                <c:pt idx="807">
                  <c:v>6.0863444867196304E-3</c:v>
                </c:pt>
                <c:pt idx="808">
                  <c:v>6.1502601129462819E-3</c:v>
                </c:pt>
                <c:pt idx="809">
                  <c:v>6.2132937882782846E-3</c:v>
                </c:pt>
                <c:pt idx="810">
                  <c:v>6.2753929973138889E-3</c:v>
                </c:pt>
                <c:pt idx="811">
                  <c:v>6.3365048401280433E-3</c:v>
                </c:pt>
                <c:pt idx="812">
                  <c:v>6.3965760807168093E-3</c:v>
                </c:pt>
                <c:pt idx="813">
                  <c:v>6.4555531973762292E-3</c:v>
                </c:pt>
                <c:pt idx="814">
                  <c:v>6.5133824350022129E-3</c:v>
                </c:pt>
                <c:pt idx="815">
                  <c:v>6.5700098593024503E-3</c:v>
                </c:pt>
                <c:pt idx="816">
                  <c:v>6.6253814128882649E-3</c:v>
                </c:pt>
                <c:pt idx="817">
                  <c:v>6.6794429732294769E-3</c:v>
                </c:pt>
                <c:pt idx="818">
                  <c:v>6.7321404124336959E-3</c:v>
                </c:pt>
                <c:pt idx="819">
                  <c:v>6.7834196588297258E-3</c:v>
                </c:pt>
                <c:pt idx="820">
                  <c:v>6.8332267602933539E-3</c:v>
                </c:pt>
                <c:pt idx="821">
                  <c:v>6.8815079492971498E-3</c:v>
                </c:pt>
                <c:pt idx="822">
                  <c:v>6.9282097096116102E-3</c:v>
                </c:pt>
                <c:pt idx="823">
                  <c:v>6.9732788446246197E-3</c:v>
                </c:pt>
                <c:pt idx="824">
                  <c:v>7.0166625472015132E-3</c:v>
                </c:pt>
                <c:pt idx="825">
                  <c:v>7.0583084710370558E-3</c:v>
                </c:pt>
                <c:pt idx="826">
                  <c:v>7.0981648034147415E-3</c:v>
                </c:pt>
                <c:pt idx="827">
                  <c:v>7.1361803393162337E-3</c:v>
                </c:pt>
                <c:pt idx="828">
                  <c:v>7.1723045567807509E-3</c:v>
                </c:pt>
                <c:pt idx="829">
                  <c:v>7.2064876934414546E-3</c:v>
                </c:pt>
                <c:pt idx="830">
                  <c:v>7.2386808241505785E-3</c:v>
                </c:pt>
                <c:pt idx="831">
                  <c:v>7.2688359395731705E-3</c:v>
                </c:pt>
                <c:pt idx="832">
                  <c:v>7.2969060256833362E-3</c:v>
                </c:pt>
                <c:pt idx="833">
                  <c:v>7.3228451440157105E-3</c:v>
                </c:pt>
                <c:pt idx="834">
                  <c:v>7.346608512589059E-3</c:v>
                </c:pt>
                <c:pt idx="835">
                  <c:v>7.3681525873622311E-3</c:v>
                </c:pt>
                <c:pt idx="836">
                  <c:v>7.3874351441047814E-3</c:v>
                </c:pt>
                <c:pt idx="837">
                  <c:v>7.4044153605568042E-3</c:v>
                </c:pt>
                <c:pt idx="838">
                  <c:v>7.4190538987307653E-3</c:v>
                </c:pt>
                <c:pt idx="839">
                  <c:v>7.4313129872100037E-3</c:v>
                </c:pt>
                <c:pt idx="840">
                  <c:v>7.4411565033289939E-3</c:v>
                </c:pt>
                <c:pt idx="841">
                  <c:v>7.4485500550267592E-3</c:v>
                </c:pt>
                <c:pt idx="842">
                  <c:v>7.4534610622765118E-3</c:v>
                </c:pt>
                <c:pt idx="843">
                  <c:v>7.4558588378783597E-3</c:v>
                </c:pt>
                <c:pt idx="844">
                  <c:v>7.4557146674776309E-3</c:v>
                </c:pt>
                <c:pt idx="845">
                  <c:v>7.4530018886332927E-3</c:v>
                </c:pt>
                <c:pt idx="846">
                  <c:v>7.4476959687481692E-3</c:v>
                </c:pt>
                <c:pt idx="847">
                  <c:v>7.4397745816783267E-3</c:v>
                </c:pt>
                <c:pt idx="848">
                  <c:v>7.4292176828651968E-3</c:v>
                </c:pt>
                <c:pt idx="849">
                  <c:v>7.4160075827649496E-3</c:v>
                </c:pt>
                <c:pt idx="850">
                  <c:v>7.4001290184083635E-3</c:v>
                </c:pt>
                <c:pt idx="851">
                  <c:v>7.3815692228798024E-3</c:v>
                </c:pt>
                <c:pt idx="852">
                  <c:v>7.3603179925365581E-3</c:v>
                </c:pt>
                <c:pt idx="853">
                  <c:v>7.3363677517512826E-3</c:v>
                </c:pt>
                <c:pt idx="854">
                  <c:v>7.3097136149775643E-3</c:v>
                </c:pt>
                <c:pt idx="855">
                  <c:v>7.2803534459487951E-3</c:v>
                </c:pt>
                <c:pt idx="856">
                  <c:v>7.2482879137852896E-3</c:v>
                </c:pt>
                <c:pt idx="857">
                  <c:v>7.2135205458230267E-3</c:v>
                </c:pt>
                <c:pt idx="858">
                  <c:v>7.1760577769423017E-3</c:v>
                </c:pt>
                <c:pt idx="859">
                  <c:v>7.1359089952047761E-3</c:v>
                </c:pt>
                <c:pt idx="860">
                  <c:v>7.0930865835774348E-3</c:v>
                </c:pt>
                <c:pt idx="861">
                  <c:v>7.0476059575601546E-3</c:v>
                </c:pt>
                <c:pt idx="862">
                  <c:v>6.9994855985029414E-3</c:v>
                </c:pt>
                <c:pt idx="863">
                  <c:v>6.9487470824072251E-3</c:v>
                </c:pt>
                <c:pt idx="864">
                  <c:v>6.8954151040383493E-3</c:v>
                </c:pt>
                <c:pt idx="865">
                  <c:v>6.8395174961363159E-3</c:v>
                </c:pt>
                <c:pt idx="866">
                  <c:v>6.7810852435394864E-3</c:v>
                </c:pt>
                <c:pt idx="867">
                  <c:v>6.7201524920593725E-3</c:v>
                </c:pt>
                <c:pt idx="868">
                  <c:v>6.6567565519001226E-3</c:v>
                </c:pt>
                <c:pt idx="869">
                  <c:v>6.5909378954773779E-3</c:v>
                </c:pt>
                <c:pt idx="870">
                  <c:v>6.5227401494597492E-3</c:v>
                </c:pt>
                <c:pt idx="871">
                  <c:v>6.4522100808878102E-3</c:v>
                </c:pt>
                <c:pt idx="872">
                  <c:v>6.3793975772209466E-3</c:v>
                </c:pt>
                <c:pt idx="873">
                  <c:v>6.3043556201692885E-3</c:v>
                </c:pt>
                <c:pt idx="874">
                  <c:v>6.2271402532041442E-3</c:v>
                </c:pt>
                <c:pt idx="875">
                  <c:v>6.1478105426144847E-3</c:v>
                </c:pt>
                <c:pt idx="876">
                  <c:v>6.0664285320156663E-3</c:v>
                </c:pt>
                <c:pt idx="877">
                  <c:v>5.983059190218909E-3</c:v>
                </c:pt>
                <c:pt idx="878">
                  <c:v>5.8977703523920288E-3</c:v>
                </c:pt>
                <c:pt idx="879">
                  <c:v>5.8106326544368203E-3</c:v>
                </c:pt>
                <c:pt idx="880">
                  <c:v>5.7217194605537758E-3</c:v>
                </c:pt>
                <c:pt idx="881">
                  <c:v>5.6311067839526219E-3</c:v>
                </c:pt>
                <c:pt idx="882">
                  <c:v>5.538873200700456E-3</c:v>
                </c:pt>
                <c:pt idx="883">
                  <c:v>5.4450997567097037E-3</c:v>
                </c:pt>
                <c:pt idx="884">
                  <c:v>5.3498698678903223E-3</c:v>
                </c:pt>
                <c:pt idx="885">
                  <c:v>5.2532692135109915E-3</c:v>
                </c:pt>
                <c:pt idx="886">
                  <c:v>5.1553856228248041E-3</c:v>
                </c:pt>
                <c:pt idx="887">
                  <c:v>5.0563089550458296E-3</c:v>
                </c:pt>
                <c:pt idx="888">
                  <c:v>4.9561309727816916E-3</c:v>
                </c:pt>
                <c:pt idx="889">
                  <c:v>4.8549452090401735E-3</c:v>
                </c:pt>
                <c:pt idx="890">
                  <c:v>4.7528468279673941E-3</c:v>
                </c:pt>
                <c:pt idx="891">
                  <c:v>4.6499324794735397E-3</c:v>
                </c:pt>
                <c:pt idx="892">
                  <c:v>4.5463001479549847E-3</c:v>
                </c:pt>
                <c:pt idx="893">
                  <c:v>4.4420489953194142E-3</c:v>
                </c:pt>
                <c:pt idx="894">
                  <c:v>4.3372791985564207E-3</c:v>
                </c:pt>
                <c:pt idx="895">
                  <c:v>4.2320917821173643E-3</c:v>
                </c:pt>
                <c:pt idx="896">
                  <c:v>4.1265884454046997E-3</c:v>
                </c:pt>
                <c:pt idx="897">
                  <c:v>4.0208713856644263E-3</c:v>
                </c:pt>
                <c:pt idx="898">
                  <c:v>3.9150431166395938E-3</c:v>
                </c:pt>
                <c:pt idx="899">
                  <c:v>3.8092062833396945E-3</c:v>
                </c:pt>
                <c:pt idx="900">
                  <c:v>3.7034634733109639E-3</c:v>
                </c:pt>
                <c:pt idx="901">
                  <c:v>3.5979170248257031E-3</c:v>
                </c:pt>
                <c:pt idx="902">
                  <c:v>3.4926688324211641E-3</c:v>
                </c:pt>
                <c:pt idx="903">
                  <c:v>3.3878201502518523E-3</c:v>
                </c:pt>
                <c:pt idx="904">
                  <c:v>3.2834713937311966E-3</c:v>
                </c:pt>
                <c:pt idx="905">
                  <c:v>3.1797219399715138E-3</c:v>
                </c:pt>
                <c:pt idx="906">
                  <c:v>3.0766699275495135E-3</c:v>
                </c:pt>
                <c:pt idx="907">
                  <c:v>2.9744120561339127E-3</c:v>
                </c:pt>
                <c:pt idx="908">
                  <c:v>2.8730433865541416E-3</c:v>
                </c:pt>
                <c:pt idx="909">
                  <c:v>2.7726571418821289E-3</c:v>
                </c:pt>
                <c:pt idx="910">
                  <c:v>2.6733445101358999E-3</c:v>
                </c:pt>
                <c:pt idx="911">
                  <c:v>2.5751944492141687E-3</c:v>
                </c:pt>
                <c:pt idx="912">
                  <c:v>2.4782934947015223E-3</c:v>
                </c:pt>
                <c:pt idx="913">
                  <c:v>2.3827255711750261E-3</c:v>
                </c:pt>
                <c:pt idx="914">
                  <c:v>2.2885718076744999E-3</c:v>
                </c:pt>
                <c:pt idx="915">
                  <c:v>2.1959103579887174E-3</c:v>
                </c:pt>
                <c:pt idx="916">
                  <c:v>2.1048162264324377E-3</c:v>
                </c:pt>
                <c:pt idx="917">
                  <c:v>2.0153610997768467E-3</c:v>
                </c:pt>
                <c:pt idx="918">
                  <c:v>1.9276131860075374E-3</c:v>
                </c:pt>
                <c:pt idx="919">
                  <c:v>1.8416370605822685E-3</c:v>
                </c:pt>
                <c:pt idx="920">
                  <c:v>1.7574935208478637E-3</c:v>
                </c:pt>
                <c:pt idx="921">
                  <c:v>1.6752394492799416E-3</c:v>
                </c:pt>
                <c:pt idx="922">
                  <c:v>1.5949276861898509E-3</c:v>
                </c:pt>
                <c:pt idx="923">
                  <c:v>1.5166069125329695E-3</c:v>
                </c:pt>
                <c:pt idx="924">
                  <c:v>1.4403215434379835E-3</c:v>
                </c:pt>
                <c:pt idx="925">
                  <c:v>1.3661116330518919E-3</c:v>
                </c:pt>
                <c:pt idx="926">
                  <c:v>1.2940127912738353E-3</c:v>
                </c:pt>
                <c:pt idx="927">
                  <c:v>1.224056112924865E-3</c:v>
                </c:pt>
                <c:pt idx="928">
                  <c:v>1.1562681198676872E-3</c:v>
                </c:pt>
                <c:pt idx="929">
                  <c:v>1.0906707165546647E-3</c:v>
                </c:pt>
                <c:pt idx="930">
                  <c:v>1.0272811594471687E-3</c:v>
                </c:pt>
                <c:pt idx="931">
                  <c:v>9.6611204070162771E-4</c:v>
                </c:pt>
                <c:pt idx="932">
                  <c:v>9.0717128647588297E-4</c:v>
                </c:pt>
                <c:pt idx="933">
                  <c:v>8.5046217015782855E-4</c:v>
                </c:pt>
                <c:pt idx="934">
                  <c:v>7.9598334075892119E-4</c:v>
                </c:pt>
                <c:pt idx="935">
                  <c:v>7.4372886666651539E-4</c:v>
                </c:pt>
                <c:pt idx="936">
                  <c:v>6.9368829487870265E-4</c:v>
                </c:pt>
                <c:pt idx="937">
                  <c:v>6.4584672578493763E-4</c:v>
                </c:pt>
                <c:pt idx="938">
                  <c:v>6.0018490348301423E-4</c:v>
                </c:pt>
                <c:pt idx="939">
                  <c:v>5.5667932155556432E-4</c:v>
                </c:pt>
                <c:pt idx="940">
                  <c:v>5.1530234414953746E-4</c:v>
                </c:pt>
                <c:pt idx="941">
                  <c:v>4.7602234212529293E-4</c:v>
                </c:pt>
                <c:pt idx="942">
                  <c:v>4.3880384396233207E-4</c:v>
                </c:pt>
                <c:pt idx="943">
                  <c:v>4.0360770102454424E-4</c:v>
                </c:pt>
                <c:pt idx="944">
                  <c:v>3.703912667021303E-4</c:v>
                </c:pt>
                <c:pt idx="945">
                  <c:v>3.3910858886188056E-4</c:v>
                </c:pt>
                <c:pt idx="946">
                  <c:v>3.0971061495055352E-4</c:v>
                </c:pt>
                <c:pt idx="947">
                  <c:v>2.8214540900528551E-4</c:v>
                </c:pt>
                <c:pt idx="948">
                  <c:v>2.5635837973925213E-4</c:v>
                </c:pt>
                <c:pt idx="949">
                  <c:v>2.3229251878054136E-4</c:v>
                </c:pt>
                <c:pt idx="950">
                  <c:v>2.0988864805882024E-4</c:v>
                </c:pt>
                <c:pt idx="951">
                  <c:v>1.8908567524533737E-4</c:v>
                </c:pt>
                <c:pt idx="952">
                  <c:v>1.6982085607386566E-4</c:v>
                </c:pt>
                <c:pt idx="953">
                  <c:v>1.5203006228614591E-4</c:v>
                </c:pt>
                <c:pt idx="954">
                  <c:v>1.3564805387589196E-4</c:v>
                </c:pt>
                <c:pt idx="955">
                  <c:v>1.2060875423081097E-4</c:v>
                </c:pt>
                <c:pt idx="956">
                  <c:v>1.0684552671147429E-4</c:v>
                </c:pt>
                <c:pt idx="957">
                  <c:v>9.4291451146366612E-5</c:v>
                </c:pt>
                <c:pt idx="958">
                  <c:v>8.2879598673479826E-5</c:v>
                </c:pt>
                <c:pt idx="959">
                  <c:v>7.2543303319627661E-5</c:v>
                </c:pt>
                <c:pt idx="960">
                  <c:v>6.3216428676127201E-5</c:v>
                </c:pt>
                <c:pt idx="961">
                  <c:v>5.4833628008843505E-5</c:v>
                </c:pt>
                <c:pt idx="962">
                  <c:v>4.7330596137040715E-5</c:v>
                </c:pt>
                <c:pt idx="963">
                  <c:v>4.0644311413151613E-5</c:v>
                </c:pt>
                <c:pt idx="964">
                  <c:v>3.4713266162555989E-5</c:v>
                </c:pt>
                <c:pt idx="965">
                  <c:v>2.9477683967882307E-5</c:v>
                </c:pt>
                <c:pt idx="966">
                  <c:v>2.4879722241966107E-5</c:v>
                </c:pt>
                <c:pt idx="967">
                  <c:v>2.0863658591219192E-5</c:v>
                </c:pt>
                <c:pt idx="968">
                  <c:v>1.7376059560092472E-5</c:v>
                </c:pt>
                <c:pt idx="969">
                  <c:v>1.4365930454340869E-5</c:v>
                </c:pt>
                <c:pt idx="970">
                  <c:v>1.178484505182098E-5</c:v>
                </c:pt>
                <c:pt idx="971">
                  <c:v>9.5870541645393104E-6</c:v>
                </c:pt>
                <c:pt idx="972">
                  <c:v>7.7295721661041483E-6</c:v>
                </c:pt>
                <c:pt idx="973">
                  <c:v>6.1722407903586074E-6</c:v>
                </c:pt>
                <c:pt idx="974">
                  <c:v>4.8777696964874551E-6</c:v>
                </c:pt>
                <c:pt idx="975">
                  <c:v>3.8117535292592208E-6</c:v>
                </c:pt>
                <c:pt idx="976">
                  <c:v>2.9426654334363533E-6</c:v>
                </c:pt>
                <c:pt idx="977">
                  <c:v>2.2418272423996299E-6</c:v>
                </c:pt>
                <c:pt idx="978">
                  <c:v>1.6833568290408607E-6</c:v>
                </c:pt>
                <c:pt idx="979">
                  <c:v>1.2440934004098736E-6</c:v>
                </c:pt>
                <c:pt idx="980">
                  <c:v>9.0350180848020045E-7</c:v>
                </c:pt>
                <c:pt idx="981">
                  <c:v>6.4355725293285815E-7</c:v>
                </c:pt>
                <c:pt idx="982">
                  <c:v>4.4861206816015908E-7</c:v>
                </c:pt>
                <c:pt idx="983">
                  <c:v>3.0524658589659026E-7</c:v>
                </c:pt>
                <c:pt idx="984">
                  <c:v>2.021063655321953E-7</c:v>
                </c:pt>
                <c:pt idx="985">
                  <c:v>1.2972837659663838E-7</c:v>
                </c:pt>
                <c:pt idx="986">
                  <c:v>8.0358973253424892E-8</c:v>
                </c:pt>
                <c:pt idx="987">
                  <c:v>4.7766741784194267E-8</c:v>
                </c:pt>
                <c:pt idx="988">
                  <c:v>2.7053487672290544E-8</c:v>
                </c:pt>
                <c:pt idx="989">
                  <c:v>1.4466771891541441E-8</c:v>
                </c:pt>
                <c:pt idx="990">
                  <c:v>7.217474506937549E-9</c:v>
                </c:pt>
                <c:pt idx="991">
                  <c:v>3.3058518145168136E-9</c:v>
                </c:pt>
                <c:pt idx="992">
                  <c:v>1.3594392278548639E-9</c:v>
                </c:pt>
                <c:pt idx="993">
                  <c:v>4.8592285750714836E-10</c:v>
                </c:pt>
                <c:pt idx="994">
                  <c:v>1.4371948076075114E-10</c:v>
                </c:pt>
                <c:pt idx="995">
                  <c:v>3.2462699195434652E-11</c:v>
                </c:pt>
                <c:pt idx="996">
                  <c:v>4.8543391528710345E-12</c:v>
                </c:pt>
                <c:pt idx="997">
                  <c:v>3.5949021537362569E-13</c:v>
                </c:pt>
                <c:pt idx="998">
                  <c:v>6.4392935428259079E-15</c:v>
                </c:pt>
              </c:numCache>
            </c:numRef>
          </c:yVal>
          <c:smooth val="1"/>
          <c:extLst>
            <c:ext xmlns:c16="http://schemas.microsoft.com/office/drawing/2014/chart" uri="{C3380CC4-5D6E-409C-BE32-E72D297353CC}">
              <c16:uniqueId val="{00000001-81D6-4903-BABD-D010C43B20B5}"/>
            </c:ext>
          </c:extLst>
        </c:ser>
        <c:ser>
          <c:idx val="2"/>
          <c:order val="2"/>
          <c:spPr>
            <a:ln w="25400" cap="rnd">
              <a:solidFill>
                <a:srgbClr val="FF0000"/>
              </a:solidFill>
              <a:prstDash val="sysDash"/>
              <a:round/>
            </a:ln>
            <a:effectLst/>
          </c:spPr>
          <c:marker>
            <c:symbol val="none"/>
          </c:marker>
          <c:xVal>
            <c:numRef>
              <c:f>BetaDistPopProportion!$E$15:$E$16</c:f>
              <c:numCache>
                <c:formatCode>General</c:formatCode>
                <c:ptCount val="2"/>
                <c:pt idx="0">
                  <c:v>5.000000000000001E-2</c:v>
                </c:pt>
                <c:pt idx="1">
                  <c:v>5.000000000000001E-2</c:v>
                </c:pt>
              </c:numCache>
            </c:numRef>
          </c:xVal>
          <c:yVal>
            <c:numRef>
              <c:f>BetaDistPopProportion!$F$15:$F$16</c:f>
              <c:numCache>
                <c:formatCode>General</c:formatCode>
                <c:ptCount val="2"/>
                <c:pt idx="0">
                  <c:v>0</c:v>
                </c:pt>
                <c:pt idx="1">
                  <c:v>1.0000000000000148E-3</c:v>
                </c:pt>
              </c:numCache>
            </c:numRef>
          </c:yVal>
          <c:smooth val="1"/>
          <c:extLst>
            <c:ext xmlns:c16="http://schemas.microsoft.com/office/drawing/2014/chart" uri="{C3380CC4-5D6E-409C-BE32-E72D297353CC}">
              <c16:uniqueId val="{00000002-81D6-4903-BABD-D010C43B20B5}"/>
            </c:ext>
          </c:extLst>
        </c:ser>
        <c:ser>
          <c:idx val="3"/>
          <c:order val="3"/>
          <c:spPr>
            <a:ln w="25400" cap="rnd">
              <a:solidFill>
                <a:srgbClr val="FF0000"/>
              </a:solidFill>
              <a:prstDash val="sysDash"/>
              <a:round/>
            </a:ln>
            <a:effectLst/>
          </c:spPr>
          <c:marker>
            <c:symbol val="none"/>
          </c:marker>
          <c:xVal>
            <c:numRef>
              <c:f>BetaDistPopProportion!$E$17:$E$18</c:f>
              <c:numCache>
                <c:formatCode>General</c:formatCode>
                <c:ptCount val="2"/>
                <c:pt idx="0">
                  <c:v>0.95</c:v>
                </c:pt>
                <c:pt idx="1">
                  <c:v>0.95</c:v>
                </c:pt>
              </c:numCache>
            </c:numRef>
          </c:xVal>
          <c:yVal>
            <c:numRef>
              <c:f>BetaDistPopProportion!$F$17:$F$18</c:f>
              <c:numCache>
                <c:formatCode>General</c:formatCode>
                <c:ptCount val="2"/>
                <c:pt idx="0">
                  <c:v>0</c:v>
                </c:pt>
                <c:pt idx="1">
                  <c:v>9.9999999999988987E-4</c:v>
                </c:pt>
              </c:numCache>
            </c:numRef>
          </c:yVal>
          <c:smooth val="1"/>
          <c:extLst>
            <c:ext xmlns:c16="http://schemas.microsoft.com/office/drawing/2014/chart" uri="{C3380CC4-5D6E-409C-BE32-E72D297353CC}">
              <c16:uniqueId val="{00000003-81D6-4903-BABD-D010C43B20B5}"/>
            </c:ext>
          </c:extLst>
        </c:ser>
        <c:ser>
          <c:idx val="4"/>
          <c:order val="4"/>
          <c:spPr>
            <a:ln w="25400" cap="rnd">
              <a:solidFill>
                <a:srgbClr val="FF0000"/>
              </a:solidFill>
              <a:prstDash val="sysDash"/>
              <a:round/>
            </a:ln>
            <a:effectLst/>
          </c:spPr>
          <c:marker>
            <c:symbol val="none"/>
          </c:marker>
          <c:xVal>
            <c:numRef>
              <c:f>BetaDistPopProportion!$E$19:$E$20</c:f>
              <c:numCache>
                <c:formatCode>General</c:formatCode>
                <c:ptCount val="2"/>
                <c:pt idx="0">
                  <c:v>0.73309479225428753</c:v>
                </c:pt>
                <c:pt idx="1">
                  <c:v>0.73309479225428753</c:v>
                </c:pt>
              </c:numCache>
            </c:numRef>
          </c:xVal>
          <c:yVal>
            <c:numRef>
              <c:f>BetaDistPopProportion!$F$19:$F$20</c:f>
              <c:numCache>
                <c:formatCode>General</c:formatCode>
                <c:ptCount val="2"/>
                <c:pt idx="0">
                  <c:v>0</c:v>
                </c:pt>
                <c:pt idx="1">
                  <c:v>1.5106274688426943E-3</c:v>
                </c:pt>
              </c:numCache>
            </c:numRef>
          </c:yVal>
          <c:smooth val="1"/>
          <c:extLst>
            <c:ext xmlns:c16="http://schemas.microsoft.com/office/drawing/2014/chart" uri="{C3380CC4-5D6E-409C-BE32-E72D297353CC}">
              <c16:uniqueId val="{00000004-81D6-4903-BABD-D010C43B20B5}"/>
            </c:ext>
          </c:extLst>
        </c:ser>
        <c:ser>
          <c:idx val="5"/>
          <c:order val="5"/>
          <c:spPr>
            <a:ln w="19050" cap="rnd">
              <a:solidFill>
                <a:schemeClr val="accent6"/>
              </a:solidFill>
              <a:round/>
            </a:ln>
            <a:effectLst/>
          </c:spPr>
          <c:marker>
            <c:symbol val="none"/>
          </c:marker>
          <c:dPt>
            <c:idx val="1"/>
            <c:marker>
              <c:symbol val="none"/>
            </c:marker>
            <c:bubble3D val="0"/>
            <c:spPr>
              <a:ln w="22225" cap="rnd">
                <a:solidFill>
                  <a:srgbClr val="FF0000"/>
                </a:solidFill>
                <a:prstDash val="sysDash"/>
                <a:round/>
              </a:ln>
              <a:effectLst/>
            </c:spPr>
            <c:extLst>
              <c:ext xmlns:c16="http://schemas.microsoft.com/office/drawing/2014/chart" uri="{C3380CC4-5D6E-409C-BE32-E72D297353CC}">
                <c16:uniqueId val="{00000006-81D6-4903-BABD-D010C43B20B5}"/>
              </c:ext>
            </c:extLst>
          </c:dPt>
          <c:xVal>
            <c:numRef>
              <c:f>BetaDistPopProportion!$E$21:$E$22</c:f>
              <c:numCache>
                <c:formatCode>General</c:formatCode>
                <c:ptCount val="2"/>
                <c:pt idx="0">
                  <c:v>0.91040697881045252</c:v>
                </c:pt>
                <c:pt idx="1">
                  <c:v>0.91040697881045252</c:v>
                </c:pt>
              </c:numCache>
            </c:numRef>
          </c:xVal>
          <c:yVal>
            <c:numRef>
              <c:f>BetaDistPopProportion!$F$21:$F$22</c:f>
              <c:numCache>
                <c:formatCode>General</c:formatCode>
                <c:ptCount val="2"/>
                <c:pt idx="0">
                  <c:v>0</c:v>
                </c:pt>
                <c:pt idx="1">
                  <c:v>2.7726571418821289E-3</c:v>
                </c:pt>
              </c:numCache>
            </c:numRef>
          </c:yVal>
          <c:smooth val="1"/>
          <c:extLst>
            <c:ext xmlns:c16="http://schemas.microsoft.com/office/drawing/2014/chart" uri="{C3380CC4-5D6E-409C-BE32-E72D297353CC}">
              <c16:uniqueId val="{00000007-81D6-4903-BABD-D010C43B20B5}"/>
            </c:ext>
          </c:extLst>
        </c:ser>
        <c:dLbls>
          <c:showLegendKey val="0"/>
          <c:showVal val="0"/>
          <c:showCatName val="0"/>
          <c:showSerName val="0"/>
          <c:showPercent val="0"/>
          <c:showBubbleSize val="0"/>
        </c:dLbls>
        <c:axId val="509995776"/>
        <c:axId val="509991856"/>
      </c:scatterChart>
      <c:valAx>
        <c:axId val="509995776"/>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Population Proportion</a:t>
                </a:r>
              </a:p>
            </c:rich>
          </c:tx>
          <c:layout>
            <c:manualLayout>
              <c:xMode val="edge"/>
              <c:yMode val="edge"/>
              <c:x val="0.37224201141523977"/>
              <c:y val="0.8796441653584510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991856"/>
        <c:crosses val="autoZero"/>
        <c:crossBetween val="midCat"/>
      </c:valAx>
      <c:valAx>
        <c:axId val="509991856"/>
        <c:scaling>
          <c:orientation val="minMax"/>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09995776"/>
        <c:crosses val="autoZero"/>
        <c:crossBetween val="midCat"/>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hubbardresearch.com/training/" TargetMode="Externa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309374</xdr:colOff>
      <xdr:row>1</xdr:row>
      <xdr:rowOff>194310</xdr:rowOff>
    </xdr:from>
    <xdr:to>
      <xdr:col>7</xdr:col>
      <xdr:colOff>523006</xdr:colOff>
      <xdr:row>3</xdr:row>
      <xdr:rowOff>120650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l="6828" t="24615" r="8907" b="50000"/>
        <a:stretch>
          <a:fillRect/>
        </a:stretch>
      </xdr:blipFill>
      <xdr:spPr bwMode="auto">
        <a:xfrm>
          <a:off x="4005074" y="441960"/>
          <a:ext cx="1594757" cy="459740"/>
        </a:xfrm>
        <a:prstGeom prst="rect">
          <a:avLst/>
        </a:prstGeom>
        <a:noFill/>
        <a:ln w="9525">
          <a:noFill/>
          <a:miter lim="800000"/>
          <a:headEnd/>
          <a:tailEnd/>
        </a:ln>
      </xdr:spPr>
    </xdr:pic>
    <xdr:clientData/>
  </xdr:twoCellAnchor>
  <xdr:twoCellAnchor editAs="oneCell">
    <xdr:from>
      <xdr:col>2</xdr:col>
      <xdr:colOff>227542</xdr:colOff>
      <xdr:row>2</xdr:row>
      <xdr:rowOff>254001</xdr:rowOff>
    </xdr:from>
    <xdr:to>
      <xdr:col>2</xdr:col>
      <xdr:colOff>2010834</xdr:colOff>
      <xdr:row>16</xdr:row>
      <xdr:rowOff>29387</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0" y="703793"/>
          <a:ext cx="1783292" cy="3056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406332</xdr:colOff>
      <xdr:row>10</xdr:row>
      <xdr:rowOff>335146</xdr:rowOff>
    </xdr:from>
    <xdr:to>
      <xdr:col>6</xdr:col>
      <xdr:colOff>209838</xdr:colOff>
      <xdr:row>14</xdr:row>
      <xdr:rowOff>80165</xdr:rowOff>
    </xdr:to>
    <xdr:pic>
      <xdr:nvPicPr>
        <xdr:cNvPr id="3" name="Picture 2">
          <a:hlinkClick xmlns:r="http://schemas.openxmlformats.org/officeDocument/2006/relationships" r:id="rId3"/>
          <a:extLst>
            <a:ext uri="{FF2B5EF4-FFF2-40B4-BE49-F238E27FC236}">
              <a16:creationId xmlns:a16="http://schemas.microsoft.com/office/drawing/2014/main" id="{60E62BF0-3032-4868-9EBB-5E776F949678}"/>
            </a:ext>
          </a:extLst>
        </xdr:cNvPr>
        <xdr:cNvPicPr>
          <a:picLocks noChangeAspect="1"/>
        </xdr:cNvPicPr>
      </xdr:nvPicPr>
      <xdr:blipFill>
        <a:blip xmlns:r="http://schemas.openxmlformats.org/officeDocument/2006/relationships" r:embed="rId4"/>
        <a:stretch>
          <a:fillRect/>
        </a:stretch>
      </xdr:blipFill>
      <xdr:spPr>
        <a:xfrm>
          <a:off x="3769390" y="2496588"/>
          <a:ext cx="1027102" cy="1027231"/>
        </a:xfrm>
        <a:prstGeom prst="rect">
          <a:avLst/>
        </a:prstGeom>
      </xdr:spPr>
    </xdr:pic>
    <xdr:clientData/>
  </xdr:twoCellAnchor>
  <xdr:twoCellAnchor>
    <xdr:from>
      <xdr:col>6</xdr:col>
      <xdr:colOff>439616</xdr:colOff>
      <xdr:row>10</xdr:row>
      <xdr:rowOff>351693</xdr:rowOff>
    </xdr:from>
    <xdr:to>
      <xdr:col>8</xdr:col>
      <xdr:colOff>2146788</xdr:colOff>
      <xdr:row>13</xdr:row>
      <xdr:rowOff>14657</xdr:rowOff>
    </xdr:to>
    <xdr:sp macro="" textlink="">
      <xdr:nvSpPr>
        <xdr:cNvPr id="5" name="Speech Bubble: Rectangle with Corners Rounded 4">
          <a:extLst>
            <a:ext uri="{FF2B5EF4-FFF2-40B4-BE49-F238E27FC236}">
              <a16:creationId xmlns:a16="http://schemas.microsoft.com/office/drawing/2014/main" id="{49C1D6DC-2AC5-4358-86D0-13D5AB77114C}"/>
            </a:ext>
          </a:extLst>
        </xdr:cNvPr>
        <xdr:cNvSpPr/>
      </xdr:nvSpPr>
      <xdr:spPr>
        <a:xfrm>
          <a:off x="5026270" y="2513135"/>
          <a:ext cx="2923441" cy="725368"/>
        </a:xfrm>
        <a:prstGeom prst="wedgeRoundRectCallout">
          <a:avLst>
            <a:gd name="adj1" fmla="val -59799"/>
            <a:gd name="adj2" fmla="val 21028"/>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Visit https://hubbardresearch.com/training/ for webinars on Risk Management, Calibration, Monte Carlo methods and more!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590551</xdr:colOff>
      <xdr:row>3</xdr:row>
      <xdr:rowOff>19050</xdr:rowOff>
    </xdr:from>
    <xdr:to>
      <xdr:col>16</xdr:col>
      <xdr:colOff>9525</xdr:colOff>
      <xdr:row>12</xdr:row>
      <xdr:rowOff>1</xdr:rowOff>
    </xdr:to>
    <xdr:graphicFrame macro="">
      <xdr:nvGraphicFramePr>
        <xdr:cNvPr id="2" name="Chart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350520</xdr:colOff>
      <xdr:row>3</xdr:row>
      <xdr:rowOff>60960</xdr:rowOff>
    </xdr:from>
    <xdr:to>
      <xdr:col>12</xdr:col>
      <xdr:colOff>289560</xdr:colOff>
      <xdr:row>13</xdr:row>
      <xdr:rowOff>415290</xdr:rowOff>
    </xdr:to>
    <xdr:graphicFrame macro="">
      <xdr:nvGraphicFramePr>
        <xdr:cNvPr id="2" name="Chart 1">
          <a:extLst>
            <a:ext uri="{FF2B5EF4-FFF2-40B4-BE49-F238E27FC236}">
              <a16:creationId xmlns:a16="http://schemas.microsoft.com/office/drawing/2014/main" id="{CFD511C2-1711-48CF-87D5-FA91F4DD4F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7F8B8-FC4A-4086-A026-FF5AF2CB8D30}">
  <dimension ref="B1:K17"/>
  <sheetViews>
    <sheetView showGridLines="0" tabSelected="1" zoomScale="130" zoomScaleNormal="130" workbookViewId="0">
      <selection activeCell="D26" sqref="D26"/>
    </sheetView>
  </sheetViews>
  <sheetFormatPr defaultRowHeight="18.75" x14ac:dyDescent="0.3"/>
  <cols>
    <col min="1" max="1" width="9.140625" style="2"/>
    <col min="2" max="2" width="4.5703125" style="2" customWidth="1"/>
    <col min="3" max="3" width="36.7109375" style="2" customWidth="1"/>
    <col min="4" max="4" width="6.85546875" style="2" customWidth="1"/>
    <col min="5" max="5" width="9.140625" style="2"/>
    <col min="6" max="6" width="2.42578125" style="2" customWidth="1"/>
    <col min="7" max="8" width="9.140625" style="2"/>
    <col min="9" max="9" width="44.140625" style="2" customWidth="1"/>
    <col min="10" max="16384" width="9.140625" style="2"/>
  </cols>
  <sheetData>
    <row r="1" spans="2:11" ht="19.5" thickBot="1" x14ac:dyDescent="0.35"/>
    <row r="2" spans="2:11" ht="15.75" customHeight="1" x14ac:dyDescent="0.3">
      <c r="B2" s="3"/>
      <c r="C2" s="4"/>
      <c r="D2" s="5"/>
      <c r="E2" s="5"/>
      <c r="F2" s="5"/>
      <c r="G2" s="5"/>
      <c r="H2" s="5"/>
      <c r="I2" s="96" t="s">
        <v>6</v>
      </c>
    </row>
    <row r="3" spans="2:11" ht="26.25" customHeight="1" x14ac:dyDescent="0.3">
      <c r="B3" s="6"/>
      <c r="C3" s="15"/>
      <c r="I3" s="97"/>
    </row>
    <row r="4" spans="2:11" ht="24" customHeight="1" x14ac:dyDescent="0.3">
      <c r="B4" s="6"/>
      <c r="C4" s="15"/>
      <c r="I4" s="97"/>
      <c r="K4" s="7"/>
    </row>
    <row r="5" spans="2:11" ht="18.75" customHeight="1" x14ac:dyDescent="0.3">
      <c r="B5" s="6"/>
      <c r="C5" s="54"/>
      <c r="D5" s="6"/>
      <c r="E5" s="57" t="s">
        <v>47</v>
      </c>
      <c r="F5" s="8"/>
      <c r="G5" s="8"/>
      <c r="H5" s="8"/>
      <c r="I5" s="9"/>
      <c r="J5" s="10"/>
    </row>
    <row r="6" spans="2:11" ht="7.5" customHeight="1" x14ac:dyDescent="0.3">
      <c r="B6" s="6"/>
      <c r="C6" s="15"/>
      <c r="D6" s="6"/>
      <c r="F6" s="8"/>
      <c r="G6" s="8"/>
      <c r="H6" s="8"/>
      <c r="I6" s="9"/>
      <c r="J6" s="10"/>
    </row>
    <row r="7" spans="2:11" ht="7.5" customHeight="1" x14ac:dyDescent="0.3">
      <c r="B7" s="6"/>
      <c r="C7" s="54"/>
      <c r="D7" s="6"/>
      <c r="E7" s="98" t="s">
        <v>65</v>
      </c>
      <c r="F7" s="98"/>
      <c r="G7" s="98"/>
      <c r="H7" s="98"/>
      <c r="I7" s="99"/>
      <c r="J7" s="10"/>
    </row>
    <row r="8" spans="2:11" ht="12" customHeight="1" x14ac:dyDescent="0.3">
      <c r="B8" s="6"/>
      <c r="C8" s="15"/>
      <c r="D8" s="6"/>
      <c r="E8" s="98"/>
      <c r="F8" s="98"/>
      <c r="G8" s="98"/>
      <c r="H8" s="98"/>
      <c r="I8" s="99"/>
      <c r="J8" s="10"/>
    </row>
    <row r="9" spans="2:11" ht="18.75" customHeight="1" x14ac:dyDescent="0.3">
      <c r="B9" s="6"/>
      <c r="C9" s="55"/>
      <c r="D9" s="6"/>
      <c r="E9" s="98"/>
      <c r="F9" s="98"/>
      <c r="G9" s="98"/>
      <c r="H9" s="98"/>
      <c r="I9" s="99"/>
    </row>
    <row r="10" spans="2:11" ht="18.75" customHeight="1" x14ac:dyDescent="0.3">
      <c r="B10" s="6"/>
      <c r="C10" s="16"/>
      <c r="D10" s="6"/>
      <c r="E10" s="98"/>
      <c r="F10" s="98"/>
      <c r="G10" s="98"/>
      <c r="H10" s="98"/>
      <c r="I10" s="99"/>
    </row>
    <row r="11" spans="2:11" ht="47.25" customHeight="1" x14ac:dyDescent="0.3">
      <c r="B11" s="6"/>
      <c r="C11" s="16"/>
      <c r="D11" s="6"/>
      <c r="E11" s="98"/>
      <c r="F11" s="98"/>
      <c r="G11" s="98"/>
      <c r="H11" s="98"/>
      <c r="I11" s="99"/>
    </row>
    <row r="12" spans="2:11" ht="24.75" customHeight="1" x14ac:dyDescent="0.3">
      <c r="B12" s="6"/>
      <c r="C12" s="56"/>
      <c r="D12" s="6"/>
      <c r="E12" s="98"/>
      <c r="F12" s="98"/>
      <c r="G12" s="98"/>
      <c r="H12" s="98"/>
      <c r="I12" s="99"/>
    </row>
    <row r="13" spans="2:11" ht="11.45" customHeight="1" x14ac:dyDescent="0.3">
      <c r="B13" s="6"/>
      <c r="C13" s="15"/>
      <c r="D13" s="6"/>
      <c r="E13" s="98"/>
      <c r="F13" s="98"/>
      <c r="G13" s="98"/>
      <c r="H13" s="98"/>
      <c r="I13" s="99"/>
    </row>
    <row r="14" spans="2:11" ht="17.25" customHeight="1" x14ac:dyDescent="0.3">
      <c r="B14" s="6"/>
      <c r="C14" s="15"/>
      <c r="D14" s="6"/>
      <c r="E14" s="98"/>
      <c r="F14" s="98"/>
      <c r="G14" s="98"/>
      <c r="H14" s="98"/>
      <c r="I14" s="99"/>
    </row>
    <row r="15" spans="2:11" ht="11.45" customHeight="1" x14ac:dyDescent="0.3">
      <c r="B15" s="6"/>
      <c r="C15" s="54"/>
      <c r="D15" s="6"/>
      <c r="E15" s="98"/>
      <c r="F15" s="98"/>
      <c r="G15" s="98"/>
      <c r="H15" s="98"/>
      <c r="I15" s="99"/>
    </row>
    <row r="16" spans="2:11" ht="13.5" customHeight="1" x14ac:dyDescent="0.3">
      <c r="B16" s="6"/>
      <c r="C16" s="15"/>
      <c r="D16" s="6"/>
      <c r="E16" s="98"/>
      <c r="F16" s="98"/>
      <c r="G16" s="98"/>
      <c r="H16" s="98"/>
      <c r="I16" s="99"/>
    </row>
    <row r="17" spans="2:9" ht="19.5" thickBot="1" x14ac:dyDescent="0.35">
      <c r="B17" s="11"/>
      <c r="C17" s="12"/>
      <c r="D17" s="13"/>
      <c r="E17" s="13"/>
      <c r="F17" s="13"/>
      <c r="G17" s="13"/>
      <c r="H17" s="13"/>
      <c r="I17" s="14"/>
    </row>
  </sheetData>
  <mergeCells count="2">
    <mergeCell ref="I2:I4"/>
    <mergeCell ref="E7:I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25787-A87E-4E15-AB24-4480E578508C}">
  <dimension ref="A1:D9"/>
  <sheetViews>
    <sheetView showGridLines="0" zoomScale="160" zoomScaleNormal="160" workbookViewId="0">
      <selection activeCell="D9" sqref="D9"/>
    </sheetView>
  </sheetViews>
  <sheetFormatPr defaultRowHeight="15" x14ac:dyDescent="0.25"/>
  <cols>
    <col min="1" max="1" width="61.28515625" customWidth="1"/>
    <col min="2" max="2" width="20.28515625" customWidth="1"/>
    <col min="3" max="3" width="27.28515625" customWidth="1"/>
    <col min="4" max="4" width="21" customWidth="1"/>
  </cols>
  <sheetData>
    <row r="1" spans="1:4" ht="22.5" customHeight="1" x14ac:dyDescent="0.3">
      <c r="A1" s="65" t="s">
        <v>37</v>
      </c>
      <c r="B1" s="66"/>
      <c r="C1" s="66"/>
      <c r="D1" s="67"/>
    </row>
    <row r="2" spans="1:4" ht="96.75" customHeight="1" x14ac:dyDescent="0.25">
      <c r="A2" s="100" t="s">
        <v>38</v>
      </c>
      <c r="B2" s="101"/>
      <c r="C2" s="101"/>
      <c r="D2" s="102"/>
    </row>
    <row r="3" spans="1:4" ht="19.5" customHeight="1" x14ac:dyDescent="0.25">
      <c r="A3" s="58"/>
      <c r="B3" s="59"/>
      <c r="C3" s="60"/>
      <c r="D3" s="68"/>
    </row>
    <row r="4" spans="1:4" x14ac:dyDescent="0.25">
      <c r="A4" s="61"/>
      <c r="B4" s="69" t="s">
        <v>39</v>
      </c>
      <c r="C4" s="62" t="s">
        <v>40</v>
      </c>
      <c r="D4" s="70" t="s">
        <v>41</v>
      </c>
    </row>
    <row r="5" spans="1:4" ht="15" customHeight="1" x14ac:dyDescent="0.25">
      <c r="A5" s="31" t="s">
        <v>42</v>
      </c>
      <c r="B5" s="63">
        <v>12</v>
      </c>
      <c r="C5" s="63">
        <v>100</v>
      </c>
      <c r="D5" s="71">
        <f>B5/C5</f>
        <v>0.12</v>
      </c>
    </row>
    <row r="6" spans="1:4" ht="15.75" x14ac:dyDescent="0.25">
      <c r="A6" s="31" t="s">
        <v>43</v>
      </c>
      <c r="B6" s="64">
        <v>4</v>
      </c>
      <c r="C6" s="64">
        <f>C5</f>
        <v>100</v>
      </c>
      <c r="D6" s="71">
        <f>B6/C6</f>
        <v>0.04</v>
      </c>
    </row>
    <row r="7" spans="1:4" ht="15.75" x14ac:dyDescent="0.25">
      <c r="A7" s="103" t="s">
        <v>44</v>
      </c>
      <c r="B7" s="104"/>
      <c r="C7" s="105"/>
      <c r="D7" s="72">
        <f>D5-D6</f>
        <v>7.9999999999999988E-2</v>
      </c>
    </row>
    <row r="8" spans="1:4" ht="41.25" customHeight="1" x14ac:dyDescent="0.25">
      <c r="A8" s="103" t="s">
        <v>45</v>
      </c>
      <c r="B8" s="104"/>
      <c r="C8" s="105"/>
      <c r="D8" s="72">
        <f>(D5*(1-D5)/C5+D6*(1-D6)/C6)^0.5</f>
        <v>3.7947331922020551E-2</v>
      </c>
    </row>
    <row r="9" spans="1:4" ht="51" customHeight="1" thickBot="1" x14ac:dyDescent="0.3">
      <c r="A9" s="106" t="s">
        <v>46</v>
      </c>
      <c r="B9" s="107"/>
      <c r="C9" s="108"/>
      <c r="D9" s="73">
        <f>NORMDIST(0,D7,D8,1)</f>
        <v>1.7507490509831272E-2</v>
      </c>
    </row>
  </sheetData>
  <mergeCells count="4">
    <mergeCell ref="A2:D2"/>
    <mergeCell ref="A7:C7"/>
    <mergeCell ref="A8:C8"/>
    <mergeCell ref="A9:C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61E2-9859-48CD-B27D-6BCBAF9536DB}">
  <dimension ref="A1:D19"/>
  <sheetViews>
    <sheetView showGridLines="0" zoomScale="120" zoomScaleNormal="120" workbookViewId="0">
      <selection activeCell="A25" sqref="A25"/>
    </sheetView>
  </sheetViews>
  <sheetFormatPr defaultRowHeight="15" x14ac:dyDescent="0.25"/>
  <cols>
    <col min="1" max="1" width="95" customWidth="1"/>
    <col min="2" max="2" width="23.42578125" customWidth="1"/>
    <col min="3" max="3" width="23.28515625" customWidth="1"/>
  </cols>
  <sheetData>
    <row r="1" spans="1:4" ht="15.75" customHeight="1" x14ac:dyDescent="0.3">
      <c r="A1" s="1" t="s">
        <v>48</v>
      </c>
      <c r="B1" s="1"/>
      <c r="C1" s="1"/>
      <c r="D1" s="17"/>
    </row>
    <row r="2" spans="1:4" ht="54.75" customHeight="1" x14ac:dyDescent="0.25">
      <c r="A2" s="109" t="s">
        <v>7</v>
      </c>
      <c r="B2" s="110"/>
      <c r="C2" s="110"/>
      <c r="D2" s="111"/>
    </row>
    <row r="3" spans="1:4" ht="51" customHeight="1" thickBot="1" x14ac:dyDescent="0.3">
      <c r="A3" s="112"/>
      <c r="B3" s="113"/>
      <c r="C3" s="113"/>
      <c r="D3" s="114"/>
    </row>
    <row r="4" spans="1:4" ht="15.75" thickBot="1" x14ac:dyDescent="0.3">
      <c r="A4" s="115" t="s">
        <v>8</v>
      </c>
      <c r="B4" s="116"/>
      <c r="C4" s="117"/>
      <c r="D4" s="18"/>
    </row>
    <row r="5" spans="1:4" x14ac:dyDescent="0.25">
      <c r="A5" s="19"/>
      <c r="B5" s="118" t="s">
        <v>9</v>
      </c>
      <c r="C5" s="120" t="s">
        <v>10</v>
      </c>
      <c r="D5" s="20"/>
    </row>
    <row r="6" spans="1:4" x14ac:dyDescent="0.25">
      <c r="A6" s="19"/>
      <c r="B6" s="119"/>
      <c r="C6" s="121"/>
      <c r="D6" s="20"/>
    </row>
    <row r="7" spans="1:4" x14ac:dyDescent="0.25">
      <c r="A7" s="21" t="s">
        <v>11</v>
      </c>
      <c r="B7" s="22">
        <v>0.7</v>
      </c>
      <c r="C7" s="23">
        <v>0.5</v>
      </c>
      <c r="D7" s="20"/>
    </row>
    <row r="8" spans="1:4" ht="15.75" thickBot="1" x14ac:dyDescent="0.3">
      <c r="A8" s="24" t="s">
        <v>12</v>
      </c>
      <c r="B8" s="25">
        <v>0.3</v>
      </c>
      <c r="C8" s="26">
        <f>1-C7</f>
        <v>0.5</v>
      </c>
      <c r="D8" s="20"/>
    </row>
    <row r="9" spans="1:4" ht="18.75" customHeight="1" thickBot="1" x14ac:dyDescent="0.3">
      <c r="A9" s="27"/>
      <c r="B9" s="28"/>
      <c r="C9" s="28"/>
      <c r="D9" s="20"/>
    </row>
    <row r="10" spans="1:4" x14ac:dyDescent="0.25">
      <c r="A10" s="122" t="s">
        <v>13</v>
      </c>
      <c r="B10" s="123"/>
      <c r="C10" s="124"/>
      <c r="D10" s="20"/>
    </row>
    <row r="11" spans="1:4" x14ac:dyDescent="0.25">
      <c r="A11" s="19"/>
      <c r="B11" s="29" t="s">
        <v>14</v>
      </c>
      <c r="C11" s="30" t="s">
        <v>15</v>
      </c>
      <c r="D11" s="20"/>
    </row>
    <row r="12" spans="1:4" x14ac:dyDescent="0.25">
      <c r="A12" s="31" t="s">
        <v>16</v>
      </c>
      <c r="B12" s="32">
        <v>12</v>
      </c>
      <c r="C12" s="33">
        <v>4</v>
      </c>
      <c r="D12" s="20"/>
    </row>
    <row r="13" spans="1:4" x14ac:dyDescent="0.25">
      <c r="A13" s="31" t="s">
        <v>17</v>
      </c>
      <c r="B13" s="32">
        <v>4</v>
      </c>
      <c r="C13" s="33">
        <v>0</v>
      </c>
      <c r="D13" s="20"/>
    </row>
    <row r="14" spans="1:4" x14ac:dyDescent="0.25">
      <c r="A14" s="31" t="s">
        <v>18</v>
      </c>
      <c r="B14" s="34">
        <f>BINOMDIST(B12-B13,B12,B7,0)</f>
        <v>0.23113969609500007</v>
      </c>
      <c r="C14" s="35">
        <f>BINOMDIST(C12-C13,C12,B7,0)</f>
        <v>0.24009999999999992</v>
      </c>
      <c r="D14" s="20"/>
    </row>
    <row r="15" spans="1:4" x14ac:dyDescent="0.25">
      <c r="A15" s="31" t="s">
        <v>19</v>
      </c>
      <c r="B15" s="34">
        <f>BINOMDIST(B12-B13,B12,B8,0)</f>
        <v>7.7977156950000074E-3</v>
      </c>
      <c r="C15" s="35">
        <f>BINOMDIST(C12-C13,C12,B8,0)</f>
        <v>8.0999999999999961E-3</v>
      </c>
      <c r="D15" s="20"/>
    </row>
    <row r="16" spans="1:4" ht="30" x14ac:dyDescent="0.25">
      <c r="A16" s="31" t="s">
        <v>20</v>
      </c>
      <c r="B16" s="36">
        <f>C7*B14+C8*B15</f>
        <v>0.11946870589500004</v>
      </c>
      <c r="C16" s="37">
        <f>C14*C7+C8*C15</f>
        <v>0.12409999999999996</v>
      </c>
      <c r="D16" s="20"/>
    </row>
    <row r="17" spans="1:4" x14ac:dyDescent="0.25">
      <c r="A17" s="31" t="s">
        <v>21</v>
      </c>
      <c r="B17" s="36">
        <f>C7*B14/B16</f>
        <v>0.96736502820306203</v>
      </c>
      <c r="C17" s="37">
        <f>C7*C14/C16</f>
        <v>0.96736502820306203</v>
      </c>
      <c r="D17" s="20"/>
    </row>
    <row r="18" spans="1:4" ht="15.75" thickBot="1" x14ac:dyDescent="0.3">
      <c r="A18" s="38" t="s">
        <v>22</v>
      </c>
      <c r="B18" s="39">
        <f>1-B17</f>
        <v>3.2634971796937973E-2</v>
      </c>
      <c r="C18" s="40">
        <f>1-C17</f>
        <v>3.2634971796937973E-2</v>
      </c>
      <c r="D18" s="20"/>
    </row>
    <row r="19" spans="1:4" ht="6.75" customHeight="1" thickBot="1" x14ac:dyDescent="0.3">
      <c r="A19" s="41"/>
      <c r="B19" s="42"/>
      <c r="C19" s="42"/>
      <c r="D19" s="43"/>
    </row>
  </sheetData>
  <mergeCells count="5">
    <mergeCell ref="A2:D3"/>
    <mergeCell ref="A4:C4"/>
    <mergeCell ref="B5:B6"/>
    <mergeCell ref="C5:C6"/>
    <mergeCell ref="A10:C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03127-E73E-4697-8F6E-63722C76D4E8}">
  <dimension ref="A1:Q1132"/>
  <sheetViews>
    <sheetView showGridLines="0" zoomScale="80" zoomScaleNormal="80" workbookViewId="0">
      <selection activeCell="D23" sqref="D23"/>
    </sheetView>
  </sheetViews>
  <sheetFormatPr defaultRowHeight="15" x14ac:dyDescent="0.25"/>
  <cols>
    <col min="1" max="1" width="21.7109375" customWidth="1"/>
    <col min="2" max="2" width="9.28515625" customWidth="1"/>
    <col min="3" max="3" width="12.5703125" bestFit="1" customWidth="1"/>
    <col min="4" max="4" width="11.7109375" customWidth="1"/>
    <col min="5" max="5" width="12" bestFit="1" customWidth="1"/>
  </cols>
  <sheetData>
    <row r="1" spans="1:17" ht="32.25" thickBot="1" x14ac:dyDescent="0.55000000000000004">
      <c r="A1" s="133" t="s">
        <v>49</v>
      </c>
      <c r="B1" s="134"/>
      <c r="C1" s="134"/>
      <c r="D1" s="134"/>
      <c r="E1" s="134"/>
      <c r="F1" s="134"/>
      <c r="G1" s="134"/>
      <c r="H1" s="134"/>
      <c r="I1" s="134"/>
      <c r="J1" s="134"/>
      <c r="K1" s="134"/>
      <c r="L1" s="134"/>
      <c r="M1" s="134"/>
      <c r="N1" s="134"/>
      <c r="O1" s="134"/>
      <c r="P1" s="134"/>
      <c r="Q1" s="135"/>
    </row>
    <row r="2" spans="1:17" ht="57" customHeight="1" thickBot="1" x14ac:dyDescent="0.3">
      <c r="A2" s="136" t="s">
        <v>25</v>
      </c>
      <c r="B2" s="137"/>
      <c r="C2" s="137"/>
      <c r="D2" s="137"/>
      <c r="E2" s="137"/>
      <c r="F2" s="137"/>
      <c r="G2" s="137"/>
      <c r="H2" s="137"/>
      <c r="I2" s="137"/>
      <c r="J2" s="137"/>
      <c r="K2" s="137"/>
      <c r="L2" s="137"/>
      <c r="M2" s="137"/>
      <c r="N2" s="137"/>
      <c r="O2" s="137"/>
      <c r="P2" s="137"/>
      <c r="Q2" s="138"/>
    </row>
    <row r="3" spans="1:17" ht="26.25" customHeight="1" x14ac:dyDescent="0.25">
      <c r="Q3" s="20"/>
    </row>
    <row r="4" spans="1:17" ht="18" customHeight="1" x14ac:dyDescent="0.25">
      <c r="A4" s="139" t="s">
        <v>26</v>
      </c>
      <c r="B4" s="140"/>
      <c r="C4" s="140"/>
      <c r="D4" s="140"/>
      <c r="E4" s="141"/>
      <c r="Q4" s="20"/>
    </row>
    <row r="5" spans="1:17" ht="15" customHeight="1" x14ac:dyDescent="0.25">
      <c r="A5" s="125" t="s">
        <v>23</v>
      </c>
      <c r="B5" s="126"/>
      <c r="C5" s="126"/>
      <c r="D5" s="126"/>
      <c r="E5" s="45">
        <v>25</v>
      </c>
      <c r="Q5" s="20"/>
    </row>
    <row r="6" spans="1:17" ht="33" customHeight="1" x14ac:dyDescent="0.25">
      <c r="A6" s="125" t="s">
        <v>24</v>
      </c>
      <c r="B6" s="126"/>
      <c r="C6" s="126"/>
      <c r="D6" s="126"/>
      <c r="E6" s="45">
        <v>2</v>
      </c>
      <c r="Q6" s="20"/>
    </row>
    <row r="7" spans="1:17" ht="75" customHeight="1" x14ac:dyDescent="0.25">
      <c r="A7" s="125" t="s">
        <v>27</v>
      </c>
      <c r="B7" s="126"/>
      <c r="C7" s="126"/>
      <c r="D7" s="126"/>
      <c r="E7" s="46">
        <f>NORMINV(E10,0,1)</f>
        <v>-1.6448536269514726</v>
      </c>
      <c r="Q7" s="20"/>
    </row>
    <row r="8" spans="1:17" ht="19.5" customHeight="1" x14ac:dyDescent="0.25">
      <c r="A8" s="125" t="s">
        <v>28</v>
      </c>
      <c r="B8" s="126"/>
      <c r="C8" s="126"/>
      <c r="D8" s="126"/>
      <c r="E8" s="46">
        <f>E5-E6*E7</f>
        <v>28.289707253902947</v>
      </c>
      <c r="Q8" s="20"/>
    </row>
    <row r="9" spans="1:17" ht="24.75" customHeight="1" x14ac:dyDescent="0.25">
      <c r="A9" s="125" t="s">
        <v>29</v>
      </c>
      <c r="B9" s="126"/>
      <c r="C9" s="126"/>
      <c r="D9" s="126"/>
      <c r="E9" s="47">
        <f>E5+E7*E6</f>
        <v>21.710292746097053</v>
      </c>
      <c r="Q9" s="20"/>
    </row>
    <row r="10" spans="1:17" ht="64.5" customHeight="1" x14ac:dyDescent="0.25">
      <c r="A10" s="125" t="s">
        <v>30</v>
      </c>
      <c r="B10" s="126"/>
      <c r="C10" s="126"/>
      <c r="D10" s="126"/>
      <c r="E10" s="48">
        <v>0.05</v>
      </c>
      <c r="Q10" s="20"/>
    </row>
    <row r="11" spans="1:17" ht="45" customHeight="1" x14ac:dyDescent="0.25">
      <c r="A11" s="125" t="s">
        <v>31</v>
      </c>
      <c r="B11" s="126"/>
      <c r="C11" s="126"/>
      <c r="D11" s="126"/>
      <c r="E11" s="48">
        <f>1-E10</f>
        <v>0.95</v>
      </c>
      <c r="Q11" s="20"/>
    </row>
    <row r="12" spans="1:17" ht="15.75" thickBot="1" x14ac:dyDescent="0.3">
      <c r="A12" s="41"/>
      <c r="B12" s="42"/>
      <c r="C12" s="42"/>
      <c r="D12" s="42"/>
      <c r="E12" s="43"/>
      <c r="Q12" s="20"/>
    </row>
    <row r="13" spans="1:17" ht="18.75" customHeight="1" thickBot="1" x14ac:dyDescent="0.3">
      <c r="A13" s="44"/>
      <c r="Q13" s="20"/>
    </row>
    <row r="14" spans="1:17" ht="34.5" customHeight="1" x14ac:dyDescent="0.25">
      <c r="A14" s="49" t="s">
        <v>32</v>
      </c>
      <c r="B14" s="50" t="s">
        <v>33</v>
      </c>
      <c r="C14" s="50" t="s">
        <v>34</v>
      </c>
      <c r="D14" s="50" t="s">
        <v>35</v>
      </c>
      <c r="E14" s="51"/>
      <c r="G14" s="127" t="s">
        <v>36</v>
      </c>
      <c r="H14" s="128"/>
      <c r="I14" s="128"/>
      <c r="J14" s="128"/>
      <c r="K14" s="128"/>
      <c r="L14" s="128"/>
      <c r="M14" s="128"/>
      <c r="N14" s="128"/>
      <c r="O14" s="128"/>
      <c r="P14" s="129"/>
      <c r="Q14" s="20"/>
    </row>
    <row r="15" spans="1:17" ht="15" customHeight="1" thickBot="1" x14ac:dyDescent="0.3">
      <c r="A15" s="52">
        <v>-5</v>
      </c>
      <c r="B15">
        <f>NORMDIST(A15,0,1,1)</f>
        <v>2.8665157187919333E-7</v>
      </c>
      <c r="G15" s="130"/>
      <c r="H15" s="131"/>
      <c r="I15" s="131"/>
      <c r="J15" s="131"/>
      <c r="K15" s="131"/>
      <c r="L15" s="131"/>
      <c r="M15" s="131"/>
      <c r="N15" s="131"/>
      <c r="O15" s="131"/>
      <c r="P15" s="132"/>
      <c r="Q15" s="20"/>
    </row>
    <row r="16" spans="1:17" ht="15.75" customHeight="1" x14ac:dyDescent="0.25">
      <c r="A16" s="52">
        <v>-4.99</v>
      </c>
      <c r="B16">
        <f>NORMDIST(A16,0,1,1)</f>
        <v>3.0189646252084792E-7</v>
      </c>
      <c r="C16">
        <f t="shared" ref="C16:C79" si="0">IF(A16&lt;E$7,B16-B15,0)</f>
        <v>1.5244890641654589E-8</v>
      </c>
      <c r="D16">
        <f t="shared" ref="D16:D79" si="1">IF(A16&gt;=E$7,B16-B15,0)</f>
        <v>0</v>
      </c>
      <c r="Q16" s="20"/>
    </row>
    <row r="17" spans="1:17" x14ac:dyDescent="0.25">
      <c r="A17" s="52">
        <v>-4.9800000000000004</v>
      </c>
      <c r="B17">
        <f t="shared" ref="B17:B80" si="2">NORMDIST(A17,0,1,1)</f>
        <v>3.1792136618528084E-7</v>
      </c>
      <c r="C17">
        <f t="shared" si="0"/>
        <v>1.6024903664432925E-8</v>
      </c>
      <c r="D17">
        <f t="shared" si="1"/>
        <v>0</v>
      </c>
      <c r="Q17" s="20"/>
    </row>
    <row r="18" spans="1:17" x14ac:dyDescent="0.25">
      <c r="A18" s="52">
        <v>-4.97</v>
      </c>
      <c r="B18">
        <f>NORMDIST(A18,0,1,1)</f>
        <v>3.3476450827361611E-7</v>
      </c>
      <c r="C18">
        <f t="shared" si="0"/>
        <v>1.6843142088335266E-8</v>
      </c>
      <c r="D18">
        <f t="shared" si="1"/>
        <v>0</v>
      </c>
      <c r="Q18" s="20"/>
    </row>
    <row r="19" spans="1:17" x14ac:dyDescent="0.25">
      <c r="A19" s="52">
        <v>-4.96</v>
      </c>
      <c r="B19">
        <f t="shared" si="2"/>
        <v>3.524658981764237E-7</v>
      </c>
      <c r="C19">
        <f t="shared" si="0"/>
        <v>1.7701389902807594E-8</v>
      </c>
      <c r="D19">
        <f t="shared" si="1"/>
        <v>0</v>
      </c>
      <c r="Q19" s="20"/>
    </row>
    <row r="20" spans="1:17" x14ac:dyDescent="0.25">
      <c r="A20" s="52">
        <v>-4.95</v>
      </c>
      <c r="B20">
        <f t="shared" si="2"/>
        <v>3.7106740796333271E-7</v>
      </c>
      <c r="C20">
        <f t="shared" si="0"/>
        <v>1.8601509786909003E-8</v>
      </c>
      <c r="D20">
        <f t="shared" si="1"/>
        <v>0</v>
      </c>
      <c r="Q20" s="20"/>
    </row>
    <row r="21" spans="1:17" x14ac:dyDescent="0.25">
      <c r="A21" s="52">
        <v>-4.9400000000000004</v>
      </c>
      <c r="B21">
        <f t="shared" si="2"/>
        <v>3.9061285431832542E-7</v>
      </c>
      <c r="C21">
        <f t="shared" si="0"/>
        <v>1.954544635499271E-8</v>
      </c>
      <c r="D21">
        <f t="shared" si="1"/>
        <v>0</v>
      </c>
      <c r="Q21" s="20"/>
    </row>
    <row r="22" spans="1:17" x14ac:dyDescent="0.25">
      <c r="A22" s="52">
        <v>-4.93</v>
      </c>
      <c r="B22">
        <f t="shared" si="2"/>
        <v>4.1114808384392932E-7</v>
      </c>
      <c r="C22">
        <f t="shared" si="0"/>
        <v>2.0535229525603904E-8</v>
      </c>
      <c r="D22">
        <f t="shared" si="1"/>
        <v>0</v>
      </c>
      <c r="Q22" s="20"/>
    </row>
    <row r="23" spans="1:17" x14ac:dyDescent="0.25">
      <c r="A23" s="52">
        <v>-4.92</v>
      </c>
      <c r="B23">
        <f t="shared" si="2"/>
        <v>4.3272106186170034E-7</v>
      </c>
      <c r="C23">
        <f t="shared" si="0"/>
        <v>2.157297801777102E-8</v>
      </c>
      <c r="D23">
        <f t="shared" si="1"/>
        <v>0</v>
      </c>
      <c r="Q23" s="20"/>
    </row>
    <row r="24" spans="1:17" x14ac:dyDescent="0.25">
      <c r="A24" s="52">
        <v>-4.91</v>
      </c>
      <c r="B24">
        <f t="shared" si="2"/>
        <v>4.5538196484073046E-7</v>
      </c>
      <c r="C24">
        <f t="shared" si="0"/>
        <v>2.2660902979030124E-8</v>
      </c>
      <c r="D24">
        <f t="shared" si="1"/>
        <v>0</v>
      </c>
      <c r="Q24" s="20"/>
    </row>
    <row r="25" spans="1:17" x14ac:dyDescent="0.25">
      <c r="A25" s="52">
        <v>-4.9000000000000004</v>
      </c>
      <c r="B25">
        <f t="shared" si="2"/>
        <v>4.7918327659031834E-7</v>
      </c>
      <c r="C25">
        <f t="shared" si="0"/>
        <v>2.3801311749587874E-8</v>
      </c>
      <c r="D25">
        <f t="shared" si="1"/>
        <v>0</v>
      </c>
      <c r="Q25" s="20"/>
    </row>
    <row r="26" spans="1:17" x14ac:dyDescent="0.25">
      <c r="A26" s="52">
        <v>-4.8899999999999997</v>
      </c>
      <c r="B26">
        <f t="shared" si="2"/>
        <v>5.0417988835753554E-7</v>
      </c>
      <c r="C26">
        <f t="shared" si="0"/>
        <v>2.4996611767217205E-8</v>
      </c>
      <c r="D26">
        <f t="shared" si="1"/>
        <v>0</v>
      </c>
      <c r="Q26" s="20"/>
    </row>
    <row r="27" spans="1:17" x14ac:dyDescent="0.25">
      <c r="A27" s="52">
        <v>-4.88</v>
      </c>
      <c r="B27">
        <f t="shared" si="2"/>
        <v>5.3042920297509319E-7</v>
      </c>
      <c r="C27">
        <f t="shared" si="0"/>
        <v>2.6249314617557653E-8</v>
      </c>
      <c r="D27">
        <f t="shared" si="1"/>
        <v>0</v>
      </c>
      <c r="Q27" s="20"/>
    </row>
    <row r="28" spans="1:17" x14ac:dyDescent="0.25">
      <c r="A28" s="52">
        <v>-4.87</v>
      </c>
      <c r="B28">
        <f t="shared" si="2"/>
        <v>5.5799124320978072E-7</v>
      </c>
      <c r="C28">
        <f t="shared" si="0"/>
        <v>2.756204023468753E-8</v>
      </c>
      <c r="D28">
        <f t="shared" si="1"/>
        <v>0</v>
      </c>
      <c r="Q28" s="20"/>
    </row>
    <row r="29" spans="1:17" x14ac:dyDescent="0.25">
      <c r="A29" s="52">
        <v>-4.8600000000000003</v>
      </c>
      <c r="B29">
        <f t="shared" si="2"/>
        <v>5.8692876446663605E-7</v>
      </c>
      <c r="C29">
        <f t="shared" si="0"/>
        <v>2.893752125685533E-8</v>
      </c>
      <c r="D29">
        <f t="shared" si="1"/>
        <v>0</v>
      </c>
      <c r="Q29" s="20"/>
    </row>
    <row r="30" spans="1:17" x14ac:dyDescent="0.25">
      <c r="A30" s="52">
        <v>-4.8499999999999996</v>
      </c>
      <c r="B30">
        <f t="shared" si="2"/>
        <v>6.1730737200919715E-7</v>
      </c>
      <c r="C30">
        <f t="shared" si="0"/>
        <v>3.0378607542561092E-8</v>
      </c>
      <c r="D30">
        <f t="shared" si="1"/>
        <v>0</v>
      </c>
      <c r="Q30" s="20"/>
    </row>
    <row r="31" spans="1:17" x14ac:dyDescent="0.25">
      <c r="A31" s="52">
        <v>-4.84</v>
      </c>
      <c r="B31">
        <f t="shared" si="2"/>
        <v>6.4919564286133376E-7</v>
      </c>
      <c r="C31">
        <f t="shared" si="0"/>
        <v>3.1888270852136613E-8</v>
      </c>
      <c r="D31">
        <f t="shared" si="1"/>
        <v>0</v>
      </c>
      <c r="Q31" s="20"/>
    </row>
    <row r="32" spans="1:17" x14ac:dyDescent="0.25">
      <c r="A32" s="52">
        <v>-4.83</v>
      </c>
      <c r="B32">
        <f t="shared" si="2"/>
        <v>6.8266525256166203E-7</v>
      </c>
      <c r="C32">
        <f t="shared" si="0"/>
        <v>3.3469609700328276E-8</v>
      </c>
      <c r="D32">
        <f t="shared" si="1"/>
        <v>0</v>
      </c>
      <c r="Q32" s="20"/>
    </row>
    <row r="33" spans="1:17" x14ac:dyDescent="0.25">
      <c r="A33" s="52">
        <v>-4.82</v>
      </c>
      <c r="B33">
        <f t="shared" si="2"/>
        <v>7.1779110694689841E-7</v>
      </c>
      <c r="C33">
        <f t="shared" si="0"/>
        <v>3.5125854385236374E-8</v>
      </c>
      <c r="D33">
        <f t="shared" si="1"/>
        <v>0</v>
      </c>
      <c r="Q33" s="20"/>
    </row>
    <row r="34" spans="1:17" x14ac:dyDescent="0.25">
      <c r="A34" s="52">
        <v>-4.8099999999999996</v>
      </c>
      <c r="B34">
        <f t="shared" si="2"/>
        <v>7.5465147914637197E-7</v>
      </c>
      <c r="C34">
        <f t="shared" si="0"/>
        <v>3.6860372199473559E-8</v>
      </c>
      <c r="D34">
        <f t="shared" si="1"/>
        <v>0</v>
      </c>
      <c r="Q34" s="20"/>
    </row>
    <row r="35" spans="1:17" x14ac:dyDescent="0.25">
      <c r="A35" s="52">
        <v>-4.8</v>
      </c>
      <c r="B35">
        <f t="shared" si="2"/>
        <v>7.933281519755948E-7</v>
      </c>
      <c r="C35">
        <f t="shared" si="0"/>
        <v>3.8676672829222833E-8</v>
      </c>
      <c r="D35">
        <f t="shared" si="1"/>
        <v>0</v>
      </c>
      <c r="Q35" s="20"/>
    </row>
    <row r="36" spans="1:17" x14ac:dyDescent="0.25">
      <c r="A36" s="52">
        <v>-4.79</v>
      </c>
      <c r="B36">
        <f t="shared" si="2"/>
        <v>8.339065659229098E-7</v>
      </c>
      <c r="C36">
        <f t="shared" si="0"/>
        <v>4.0578413947315001E-8</v>
      </c>
      <c r="D36">
        <f t="shared" si="1"/>
        <v>0</v>
      </c>
      <c r="Q36" s="20"/>
    </row>
    <row r="37" spans="1:17" x14ac:dyDescent="0.25">
      <c r="A37" s="52">
        <v>-4.78</v>
      </c>
      <c r="B37">
        <f t="shared" si="2"/>
        <v>8.764759729292021E-7</v>
      </c>
      <c r="C37">
        <f t="shared" si="0"/>
        <v>4.25694070062923E-8</v>
      </c>
      <c r="D37">
        <f t="shared" si="1"/>
        <v>0</v>
      </c>
      <c r="Q37" s="20"/>
    </row>
    <row r="38" spans="1:17" x14ac:dyDescent="0.25">
      <c r="A38" s="52">
        <v>-4.7699999999999996</v>
      </c>
      <c r="B38">
        <f t="shared" si="2"/>
        <v>9.2112959616714115E-7</v>
      </c>
      <c r="C38">
        <f t="shared" si="0"/>
        <v>4.4653623237939052E-8</v>
      </c>
      <c r="D38">
        <f t="shared" si="1"/>
        <v>0</v>
      </c>
      <c r="Q38" s="20"/>
    </row>
    <row r="39" spans="1:17" x14ac:dyDescent="0.25">
      <c r="A39" s="52">
        <v>-4.7600000000000096</v>
      </c>
      <c r="B39">
        <f t="shared" si="2"/>
        <v>9.6796479603268433E-7</v>
      </c>
      <c r="C39">
        <f t="shared" si="0"/>
        <v>4.6835199865543174E-8</v>
      </c>
      <c r="D39">
        <f t="shared" si="1"/>
        <v>0</v>
      </c>
      <c r="Q39" s="20"/>
    </row>
    <row r="40" spans="1:17" x14ac:dyDescent="0.25">
      <c r="A40" s="52">
        <v>-4.7500000000000098</v>
      </c>
      <c r="B40">
        <f t="shared" si="2"/>
        <v>1.0170832425686521E-6</v>
      </c>
      <c r="C40">
        <f t="shared" si="0"/>
        <v>4.9118446535967807E-8</v>
      </c>
      <c r="D40">
        <f t="shared" si="1"/>
        <v>0</v>
      </c>
      <c r="Q40" s="20"/>
    </row>
    <row r="41" spans="1:17" x14ac:dyDescent="0.25">
      <c r="A41" s="52">
        <v>-4.74000000000001</v>
      </c>
      <c r="B41">
        <f t="shared" si="2"/>
        <v>1.0685910945458807E-6</v>
      </c>
      <c r="C41">
        <f t="shared" si="0"/>
        <v>5.1507851977228531E-8</v>
      </c>
      <c r="D41">
        <f t="shared" si="1"/>
        <v>0</v>
      </c>
      <c r="Q41" s="20"/>
    </row>
    <row r="42" spans="1:17" x14ac:dyDescent="0.25">
      <c r="A42" s="52">
        <v>-4.7300000000000102</v>
      </c>
      <c r="B42">
        <f t="shared" si="2"/>
        <v>1.1225991854361146E-6</v>
      </c>
      <c r="C42">
        <f t="shared" si="0"/>
        <v>5.4008090890233902E-8</v>
      </c>
      <c r="D42">
        <f t="shared" si="1"/>
        <v>0</v>
      </c>
      <c r="Q42" s="20"/>
    </row>
    <row r="43" spans="1:17" x14ac:dyDescent="0.25">
      <c r="A43" s="52">
        <v>-4.7200000000000104</v>
      </c>
      <c r="B43">
        <f t="shared" si="2"/>
        <v>1.1792232165163316E-6</v>
      </c>
      <c r="C43">
        <f t="shared" si="0"/>
        <v>5.6624031080217036E-8</v>
      </c>
      <c r="D43">
        <f t="shared" si="1"/>
        <v>0</v>
      </c>
      <c r="Q43" s="20"/>
    </row>
    <row r="44" spans="1:17" x14ac:dyDescent="0.25">
      <c r="A44" s="52">
        <v>-4.7100000000000097</v>
      </c>
      <c r="B44">
        <f t="shared" si="2"/>
        <v>1.2385839573524102E-6</v>
      </c>
      <c r="C44">
        <f t="shared" si="0"/>
        <v>5.9360740836078596E-8</v>
      </c>
      <c r="D44">
        <f t="shared" si="1"/>
        <v>0</v>
      </c>
      <c r="Q44" s="20"/>
    </row>
    <row r="45" spans="1:17" x14ac:dyDescent="0.25">
      <c r="A45" s="52">
        <v>-4.7000000000000099</v>
      </c>
      <c r="B45">
        <f t="shared" si="2"/>
        <v>1.3008074539172174E-6</v>
      </c>
      <c r="C45">
        <f t="shared" si="0"/>
        <v>6.2223496564807194E-8</v>
      </c>
      <c r="D45">
        <f t="shared" si="1"/>
        <v>0</v>
      </c>
      <c r="Q45" s="20"/>
    </row>
    <row r="46" spans="1:17" x14ac:dyDescent="0.25">
      <c r="A46" s="52">
        <v>-4.6900000000000102</v>
      </c>
      <c r="B46">
        <f t="shared" si="2"/>
        <v>1.3660252446060695E-6</v>
      </c>
      <c r="C46">
        <f t="shared" si="0"/>
        <v>6.521779068885206E-8</v>
      </c>
      <c r="D46">
        <f t="shared" si="1"/>
        <v>0</v>
      </c>
      <c r="Q46" s="20"/>
    </row>
    <row r="47" spans="1:17" x14ac:dyDescent="0.25">
      <c r="A47" s="52">
        <v>-4.6800000000000104</v>
      </c>
      <c r="B47">
        <f t="shared" si="2"/>
        <v>1.4343745844200581E-6</v>
      </c>
      <c r="C47">
        <f t="shared" si="0"/>
        <v>6.8349339813988694E-8</v>
      </c>
      <c r="D47">
        <f t="shared" si="1"/>
        <v>0</v>
      </c>
      <c r="Q47" s="20"/>
    </row>
    <row r="48" spans="1:17" x14ac:dyDescent="0.25">
      <c r="A48" s="52">
        <v>-4.6700000000000097</v>
      </c>
      <c r="B48">
        <f t="shared" si="2"/>
        <v>1.505998677596084E-6</v>
      </c>
      <c r="C48">
        <f t="shared" si="0"/>
        <v>7.1624093176025861E-8</v>
      </c>
      <c r="D48">
        <f t="shared" si="1"/>
        <v>0</v>
      </c>
      <c r="Q48" s="20"/>
    </row>
    <row r="49" spans="1:17" x14ac:dyDescent="0.25">
      <c r="A49" s="52">
        <v>-4.6600000000000099</v>
      </c>
      <c r="B49">
        <f t="shared" si="2"/>
        <v>1.5810469189704335E-6</v>
      </c>
      <c r="C49">
        <f t="shared" si="0"/>
        <v>7.5048241374349492E-8</v>
      </c>
      <c r="D49">
        <f t="shared" si="1"/>
        <v>0</v>
      </c>
      <c r="Q49" s="20"/>
    </row>
    <row r="50" spans="1:17" x14ac:dyDescent="0.25">
      <c r="A50" s="52">
        <v>-4.6500000000000101</v>
      </c>
      <c r="B50">
        <f t="shared" si="2"/>
        <v>1.659675144371382E-6</v>
      </c>
      <c r="C50">
        <f t="shared" si="0"/>
        <v>7.8628225400948528E-8</v>
      </c>
      <c r="D50">
        <f t="shared" si="1"/>
        <v>0</v>
      </c>
      <c r="Q50" s="20"/>
    </row>
    <row r="51" spans="1:17" x14ac:dyDescent="0.25">
      <c r="A51" s="52">
        <v>-4.6400000000000103</v>
      </c>
      <c r="B51">
        <f t="shared" si="2"/>
        <v>1.7420458903445675E-6</v>
      </c>
      <c r="C51">
        <f t="shared" si="0"/>
        <v>8.23707459731855E-8</v>
      </c>
      <c r="D51">
        <f t="shared" si="1"/>
        <v>0</v>
      </c>
      <c r="Q51" s="20"/>
    </row>
    <row r="52" spans="1:17" x14ac:dyDescent="0.25">
      <c r="A52" s="52">
        <v>-4.6300000000000097</v>
      </c>
      <c r="B52">
        <f t="shared" si="2"/>
        <v>1.8283286635240718E-6</v>
      </c>
      <c r="C52">
        <f t="shared" si="0"/>
        <v>8.6282773179504284E-8</v>
      </c>
      <c r="D52">
        <f t="shared" si="1"/>
        <v>0</v>
      </c>
      <c r="Q52" s="20"/>
    </row>
    <row r="53" spans="1:17" x14ac:dyDescent="0.25">
      <c r="A53" s="52">
        <v>-4.6200000000000099</v>
      </c>
      <c r="B53">
        <f t="shared" si="2"/>
        <v>1.9187002199708018E-6</v>
      </c>
      <c r="C53">
        <f t="shared" si="0"/>
        <v>9.0371556446730008E-8</v>
      </c>
      <c r="D53">
        <f t="shared" si="1"/>
        <v>0</v>
      </c>
      <c r="Q53" s="20"/>
    </row>
    <row r="54" spans="1:17" x14ac:dyDescent="0.25">
      <c r="A54" s="52">
        <v>-4.6100000000000101</v>
      </c>
      <c r="B54">
        <f t="shared" si="2"/>
        <v>2.0133448548092414E-6</v>
      </c>
      <c r="C54">
        <f t="shared" si="0"/>
        <v>9.464463483843962E-8</v>
      </c>
      <c r="D54">
        <f t="shared" si="1"/>
        <v>0</v>
      </c>
      <c r="Q54" s="20"/>
    </row>
    <row r="55" spans="1:17" x14ac:dyDescent="0.25">
      <c r="A55" s="52">
        <v>-4.6000000000000103</v>
      </c>
      <c r="B55">
        <f t="shared" si="2"/>
        <v>2.112454702502744E-6</v>
      </c>
      <c r="C55">
        <f t="shared" si="0"/>
        <v>9.910984769350258E-8</v>
      </c>
      <c r="D55">
        <f t="shared" si="1"/>
        <v>0</v>
      </c>
      <c r="Q55" s="20"/>
    </row>
    <row r="56" spans="1:17" x14ac:dyDescent="0.25">
      <c r="A56" s="52">
        <v>-4.5900000000000096</v>
      </c>
      <c r="B56">
        <f t="shared" si="2"/>
        <v>2.2162300481174329E-6</v>
      </c>
      <c r="C56">
        <f t="shared" si="0"/>
        <v>1.0377534561468884E-7</v>
      </c>
      <c r="D56">
        <f t="shared" si="1"/>
        <v>0</v>
      </c>
      <c r="Q56" s="20"/>
    </row>
    <row r="57" spans="1:17" x14ac:dyDescent="0.25">
      <c r="A57" s="52">
        <v>-4.5800000000000098</v>
      </c>
      <c r="B57">
        <f t="shared" si="2"/>
        <v>2.3248796499342966E-6</v>
      </c>
      <c r="C57">
        <f t="shared" si="0"/>
        <v>1.0864960181686369E-7</v>
      </c>
      <c r="D57">
        <f t="shared" si="1"/>
        <v>0</v>
      </c>
      <c r="Q57" s="20"/>
    </row>
    <row r="58" spans="1:17" x14ac:dyDescent="0.25">
      <c r="A58" s="52">
        <v>-4.5700000000000101</v>
      </c>
      <c r="B58">
        <f t="shared" si="2"/>
        <v>2.4386210737793007E-6</v>
      </c>
      <c r="C58">
        <f t="shared" si="0"/>
        <v>1.1374142384500418E-7</v>
      </c>
      <c r="D58">
        <f t="shared" si="1"/>
        <v>0</v>
      </c>
      <c r="Q58" s="20"/>
    </row>
    <row r="59" spans="1:17" x14ac:dyDescent="0.25">
      <c r="A59" s="52">
        <v>-4.5600000000000103</v>
      </c>
      <c r="B59">
        <f t="shared" si="2"/>
        <v>2.5576810394513957E-6</v>
      </c>
      <c r="C59">
        <f t="shared" si="0"/>
        <v>1.1905996567209501E-7</v>
      </c>
      <c r="D59">
        <f t="shared" si="1"/>
        <v>0</v>
      </c>
      <c r="Q59" s="20"/>
    </row>
    <row r="60" spans="1:17" x14ac:dyDescent="0.25">
      <c r="A60" s="52">
        <v>-4.5500000000000096</v>
      </c>
      <c r="B60">
        <f t="shared" si="2"/>
        <v>2.6822957796387278E-6</v>
      </c>
      <c r="C60">
        <f t="shared" si="0"/>
        <v>1.2461474018733207E-7</v>
      </c>
      <c r="D60">
        <f t="shared" si="1"/>
        <v>0</v>
      </c>
      <c r="Q60" s="20"/>
    </row>
    <row r="61" spans="1:17" x14ac:dyDescent="0.25">
      <c r="A61" s="52">
        <v>-4.5400000000000098</v>
      </c>
      <c r="B61">
        <f t="shared" si="2"/>
        <v>2.8127114117240744E-6</v>
      </c>
      <c r="C61">
        <f t="shared" si="0"/>
        <v>1.3041563208534663E-7</v>
      </c>
      <c r="D61">
        <f t="shared" si="1"/>
        <v>0</v>
      </c>
      <c r="Q61" s="20"/>
    </row>
    <row r="62" spans="1:17" x14ac:dyDescent="0.25">
      <c r="A62" s="52">
        <v>-4.53000000000001</v>
      </c>
      <c r="B62">
        <f t="shared" si="2"/>
        <v>2.9491843228913736E-6</v>
      </c>
      <c r="C62">
        <f t="shared" si="0"/>
        <v>1.3647291116729915E-7</v>
      </c>
      <c r="D62">
        <f t="shared" si="1"/>
        <v>0</v>
      </c>
      <c r="Q62" s="20"/>
    </row>
    <row r="63" spans="1:17" x14ac:dyDescent="0.25">
      <c r="A63" s="52">
        <v>-4.5200000000000102</v>
      </c>
      <c r="B63">
        <f t="shared" si="2"/>
        <v>3.0919815689560184E-6</v>
      </c>
      <c r="C63">
        <f t="shared" si="0"/>
        <v>1.4279724606464481E-7</v>
      </c>
      <c r="D63">
        <f t="shared" si="1"/>
        <v>0</v>
      </c>
      <c r="Q63" s="20"/>
    </row>
    <row r="64" spans="1:17" x14ac:dyDescent="0.25">
      <c r="A64" s="52">
        <v>-4.5100000000000096</v>
      </c>
      <c r="B64">
        <f t="shared" si="2"/>
        <v>3.2413812873532386E-6</v>
      </c>
      <c r="C64">
        <f t="shared" si="0"/>
        <v>1.4939971839722016E-7</v>
      </c>
      <c r="D64">
        <f t="shared" si="1"/>
        <v>0</v>
      </c>
      <c r="Q64" s="20"/>
    </row>
    <row r="65" spans="1:17" x14ac:dyDescent="0.25">
      <c r="A65" s="52">
        <v>-4.5000000000000098</v>
      </c>
      <c r="B65">
        <f t="shared" si="2"/>
        <v>3.3976731247299031E-6</v>
      </c>
      <c r="C65">
        <f t="shared" si="0"/>
        <v>1.5629183737666457E-7</v>
      </c>
      <c r="D65">
        <f t="shared" si="1"/>
        <v>0</v>
      </c>
      <c r="Q65" s="20"/>
    </row>
    <row r="66" spans="1:17" x14ac:dyDescent="0.25">
      <c r="A66" s="52">
        <v>-4.49000000000001</v>
      </c>
      <c r="B66">
        <f t="shared" si="2"/>
        <v>3.5611586795973878E-6</v>
      </c>
      <c r="C66">
        <f t="shared" si="0"/>
        <v>1.6348555486748467E-7</v>
      </c>
      <c r="D66">
        <f t="shared" si="1"/>
        <v>0</v>
      </c>
      <c r="Q66" s="20"/>
    </row>
    <row r="67" spans="1:17" x14ac:dyDescent="0.25">
      <c r="A67" s="52">
        <v>-4.4800000000000102</v>
      </c>
      <c r="B67">
        <f t="shared" si="2"/>
        <v>3.7321519605142945E-6</v>
      </c>
      <c r="C67">
        <f t="shared" si="0"/>
        <v>1.7099328091690672E-7</v>
      </c>
      <c r="D67">
        <f t="shared" si="1"/>
        <v>0</v>
      </c>
      <c r="Q67" s="20"/>
    </row>
    <row r="68" spans="1:17" x14ac:dyDescent="0.25">
      <c r="A68" s="52">
        <v>-4.4700000000000104</v>
      </c>
      <c r="B68">
        <f t="shared" si="2"/>
        <v>3.9109798602805006E-6</v>
      </c>
      <c r="C68">
        <f t="shared" si="0"/>
        <v>1.7882789976620607E-7</v>
      </c>
      <c r="D68">
        <f t="shared" si="1"/>
        <v>0</v>
      </c>
      <c r="Q68" s="20"/>
    </row>
    <row r="69" spans="1:17" x14ac:dyDescent="0.25">
      <c r="A69" s="52">
        <v>-4.4600000000000097</v>
      </c>
      <c r="B69">
        <f t="shared" si="2"/>
        <v>4.0979826466361746E-6</v>
      </c>
      <c r="C69">
        <f t="shared" si="0"/>
        <v>1.8700278635567402E-7</v>
      </c>
      <c r="D69">
        <f t="shared" si="1"/>
        <v>0</v>
      </c>
      <c r="Q69" s="20"/>
    </row>
    <row r="70" spans="1:17" x14ac:dyDescent="0.25">
      <c r="A70" s="52">
        <v>-4.4500000000000099</v>
      </c>
      <c r="B70">
        <f t="shared" si="2"/>
        <v>4.2935144699716674E-6</v>
      </c>
      <c r="C70">
        <f t="shared" si="0"/>
        <v>1.9553182333549281E-7</v>
      </c>
      <c r="D70">
        <f t="shared" si="1"/>
        <v>0</v>
      </c>
      <c r="Q70" s="20"/>
    </row>
    <row r="71" spans="1:17" x14ac:dyDescent="0.25">
      <c r="A71" s="52">
        <v>-4.4400000000000102</v>
      </c>
      <c r="B71">
        <f t="shared" si="2"/>
        <v>4.4979438885676998E-6</v>
      </c>
      <c r="C71">
        <f t="shared" si="0"/>
        <v>2.0442941859603241E-7</v>
      </c>
      <c r="D71">
        <f t="shared" si="1"/>
        <v>0</v>
      </c>
      <c r="Q71" s="20"/>
    </row>
    <row r="72" spans="1:17" x14ac:dyDescent="0.25">
      <c r="A72" s="52">
        <v>-4.4300000000000104</v>
      </c>
      <c r="B72">
        <f t="shared" si="2"/>
        <v>4.7116544118970028E-6</v>
      </c>
      <c r="C72">
        <f t="shared" si="0"/>
        <v>2.1371052332930303E-7</v>
      </c>
      <c r="D72">
        <f t="shared" si="1"/>
        <v>0</v>
      </c>
      <c r="Q72" s="20"/>
    </row>
    <row r="73" spans="1:17" x14ac:dyDescent="0.25">
      <c r="A73" s="52">
        <v>-4.4200000000000097</v>
      </c>
      <c r="B73">
        <f t="shared" si="2"/>
        <v>4.9350450625330391E-6</v>
      </c>
      <c r="C73">
        <f t="shared" si="0"/>
        <v>2.2339065063603621E-7</v>
      </c>
      <c r="D73">
        <f t="shared" si="1"/>
        <v>0</v>
      </c>
      <c r="Q73" s="20"/>
    </row>
    <row r="74" spans="1:17" x14ac:dyDescent="0.25">
      <c r="A74" s="52">
        <v>-4.4100000000000099</v>
      </c>
      <c r="B74">
        <f t="shared" si="2"/>
        <v>5.1685309572238896E-6</v>
      </c>
      <c r="C74">
        <f t="shared" si="0"/>
        <v>2.3348589469085049E-7</v>
      </c>
      <c r="D74">
        <f t="shared" si="1"/>
        <v>0</v>
      </c>
      <c r="Q74" s="20"/>
    </row>
    <row r="75" spans="1:17" x14ac:dyDescent="0.25">
      <c r="A75" s="52">
        <v>-4.4000000000000101</v>
      </c>
      <c r="B75">
        <f t="shared" si="2"/>
        <v>5.4125439077036103E-6</v>
      </c>
      <c r="C75">
        <f t="shared" si="0"/>
        <v>2.440129504797208E-7</v>
      </c>
      <c r="D75">
        <f t="shared" si="1"/>
        <v>0</v>
      </c>
      <c r="Q75" s="20"/>
    </row>
    <row r="76" spans="1:17" x14ac:dyDescent="0.25">
      <c r="A76" s="52">
        <v>-4.3900000000000103</v>
      </c>
      <c r="B76">
        <f t="shared" si="2"/>
        <v>5.6675330418264613E-6</v>
      </c>
      <c r="C76">
        <f t="shared" si="0"/>
        <v>2.5498913412285098E-7</v>
      </c>
      <c r="D76">
        <f t="shared" si="1"/>
        <v>0</v>
      </c>
      <c r="Q76" s="20"/>
    </row>
    <row r="77" spans="1:17" x14ac:dyDescent="0.25">
      <c r="A77" s="52">
        <v>-4.3800000000000097</v>
      </c>
      <c r="B77">
        <f t="shared" si="2"/>
        <v>5.9339654456243863E-6</v>
      </c>
      <c r="C77">
        <f t="shared" si="0"/>
        <v>2.6643240379792496E-7</v>
      </c>
      <c r="D77">
        <f t="shared" si="1"/>
        <v>0</v>
      </c>
      <c r="Q77" s="20"/>
    </row>
    <row r="78" spans="1:17" x14ac:dyDescent="0.25">
      <c r="A78" s="52">
        <v>-4.3700000000000099</v>
      </c>
      <c r="B78">
        <f t="shared" si="2"/>
        <v>6.2123268269012112E-6</v>
      </c>
      <c r="C78">
        <f t="shared" si="0"/>
        <v>2.7836138127682492E-7</v>
      </c>
      <c r="D78">
        <f t="shared" si="1"/>
        <v>0</v>
      </c>
      <c r="Q78" s="20"/>
    </row>
    <row r="79" spans="1:17" x14ac:dyDescent="0.25">
      <c r="A79" s="52">
        <v>-4.3600000000000101</v>
      </c>
      <c r="B79">
        <f t="shared" si="2"/>
        <v>6.5031222009924885E-6</v>
      </c>
      <c r="C79">
        <f t="shared" si="0"/>
        <v>2.9079537409127731E-7</v>
      </c>
      <c r="D79">
        <f t="shared" si="1"/>
        <v>0</v>
      </c>
      <c r="Q79" s="20"/>
    </row>
    <row r="80" spans="1:17" x14ac:dyDescent="0.25">
      <c r="A80" s="52">
        <v>-4.3500000000000103</v>
      </c>
      <c r="B80">
        <f t="shared" si="2"/>
        <v>6.8068765993337144E-6</v>
      </c>
      <c r="C80">
        <f t="shared" ref="C80:C143" si="3">IF(A80&lt;E$7,B80-B79,0)</f>
        <v>3.0375439834122587E-7</v>
      </c>
      <c r="D80">
        <f t="shared" ref="D80:D143" si="4">IF(A80&gt;=E$7,B80-B79,0)</f>
        <v>0</v>
      </c>
      <c r="Q80" s="20"/>
    </row>
    <row r="81" spans="1:17" x14ac:dyDescent="0.25">
      <c r="A81" s="52">
        <v>-4.3400000000000096</v>
      </c>
      <c r="B81">
        <f t="shared" ref="B81:B144" si="5">NORMDIST(A81,0,1,1)</f>
        <v>7.124135801495022E-6</v>
      </c>
      <c r="C81">
        <f t="shared" si="3"/>
        <v>3.1725920216130762E-7</v>
      </c>
      <c r="D81">
        <f t="shared" si="4"/>
        <v>0</v>
      </c>
      <c r="Q81" s="20"/>
    </row>
    <row r="82" spans="1:17" x14ac:dyDescent="0.25">
      <c r="A82" s="52">
        <v>-4.3300000000000098</v>
      </c>
      <c r="B82">
        <f t="shared" si="5"/>
        <v>7.455467091354785E-6</v>
      </c>
      <c r="C82">
        <f t="shared" si="3"/>
        <v>3.3133128985976301E-7</v>
      </c>
      <c r="D82">
        <f t="shared" si="4"/>
        <v>0</v>
      </c>
      <c r="Q82" s="20"/>
    </row>
    <row r="83" spans="1:17" x14ac:dyDescent="0.25">
      <c r="A83" s="52">
        <v>-4.3200000000000101</v>
      </c>
      <c r="B83">
        <f t="shared" si="5"/>
        <v>7.8014600381009772E-6</v>
      </c>
      <c r="C83">
        <f t="shared" si="3"/>
        <v>3.4599294674619218E-7</v>
      </c>
      <c r="D83">
        <f t="shared" si="4"/>
        <v>0</v>
      </c>
      <c r="Q83" s="20"/>
    </row>
    <row r="84" spans="1:17" x14ac:dyDescent="0.25">
      <c r="A84" s="52">
        <v>-4.3100000000000103</v>
      </c>
      <c r="B84">
        <f t="shared" si="5"/>
        <v>8.1627273027626718E-6</v>
      </c>
      <c r="C84">
        <f t="shared" si="3"/>
        <v>3.612672646616946E-7</v>
      </c>
      <c r="D84">
        <f t="shared" si="4"/>
        <v>0</v>
      </c>
      <c r="Q84" s="20"/>
    </row>
    <row r="85" spans="1:17" x14ac:dyDescent="0.25">
      <c r="A85" s="52">
        <v>-4.3000000000000096</v>
      </c>
      <c r="B85">
        <f t="shared" si="5"/>
        <v>8.5399054709914283E-6</v>
      </c>
      <c r="C85">
        <f t="shared" si="3"/>
        <v>3.7717816822875646E-7</v>
      </c>
      <c r="D85">
        <f t="shared" si="4"/>
        <v>0</v>
      </c>
      <c r="Q85" s="20"/>
    </row>
    <row r="86" spans="1:17" x14ac:dyDescent="0.25">
      <c r="A86" s="52">
        <v>-4.2900000000000196</v>
      </c>
      <c r="B86">
        <f t="shared" si="5"/>
        <v>8.9336559128261899E-6</v>
      </c>
      <c r="C86">
        <f t="shared" si="3"/>
        <v>3.9375044183476161E-7</v>
      </c>
      <c r="D86">
        <f t="shared" si="4"/>
        <v>0</v>
      </c>
      <c r="Q86" s="20"/>
    </row>
    <row r="87" spans="1:17" x14ac:dyDescent="0.25">
      <c r="A87" s="52">
        <v>-4.2800000000000198</v>
      </c>
      <c r="B87">
        <f t="shared" si="5"/>
        <v>9.3446656701955222E-6</v>
      </c>
      <c r="C87">
        <f t="shared" si="3"/>
        <v>4.110097573693323E-7</v>
      </c>
      <c r="D87">
        <f t="shared" si="4"/>
        <v>0</v>
      </c>
      <c r="Q87" s="20"/>
    </row>
    <row r="88" spans="1:17" x14ac:dyDescent="0.25">
      <c r="A88" s="52">
        <v>-4.27000000000002</v>
      </c>
      <c r="B88">
        <f t="shared" si="5"/>
        <v>9.7736483729166705E-6</v>
      </c>
      <c r="C88">
        <f t="shared" si="3"/>
        <v>4.2898270272114837E-7</v>
      </c>
      <c r="D88">
        <f t="shared" si="4"/>
        <v>0</v>
      </c>
      <c r="Q88" s="20"/>
    </row>
    <row r="89" spans="1:17" x14ac:dyDescent="0.25">
      <c r="A89" s="52">
        <v>-4.2600000000000202</v>
      </c>
      <c r="B89">
        <f t="shared" si="5"/>
        <v>1.0221345183983147E-5</v>
      </c>
      <c r="C89">
        <f t="shared" si="3"/>
        <v>4.4769681106647635E-7</v>
      </c>
      <c r="D89">
        <f t="shared" si="4"/>
        <v>0</v>
      </c>
      <c r="Q89" s="20"/>
    </row>
    <row r="90" spans="1:17" x14ac:dyDescent="0.25">
      <c r="A90" s="52">
        <v>-4.2500000000000204</v>
      </c>
      <c r="B90">
        <f t="shared" si="5"/>
        <v>1.0688525774933443E-5</v>
      </c>
      <c r="C90">
        <f t="shared" si="3"/>
        <v>4.6718059095029606E-7</v>
      </c>
      <c r="D90">
        <f t="shared" si="4"/>
        <v>0</v>
      </c>
      <c r="Q90" s="20"/>
    </row>
    <row r="91" spans="1:17" x14ac:dyDescent="0.25">
      <c r="A91" s="52">
        <v>-4.2400000000000198</v>
      </c>
      <c r="B91">
        <f t="shared" si="5"/>
        <v>1.117598933211957E-5</v>
      </c>
      <c r="C91">
        <f t="shared" si="3"/>
        <v>4.8746355718612685E-7</v>
      </c>
      <c r="D91">
        <f t="shared" si="4"/>
        <v>0</v>
      </c>
      <c r="Q91" s="20"/>
    </row>
    <row r="92" spans="1:17" x14ac:dyDescent="0.25">
      <c r="A92" s="52">
        <v>-4.23000000000002</v>
      </c>
      <c r="B92">
        <f t="shared" si="5"/>
        <v>1.1684565594706375E-5</v>
      </c>
      <c r="C92">
        <f t="shared" si="3"/>
        <v>5.0857626258680511E-7</v>
      </c>
      <c r="D92">
        <f t="shared" si="4"/>
        <v>0</v>
      </c>
      <c r="Q92" s="20"/>
    </row>
    <row r="93" spans="1:17" x14ac:dyDescent="0.25">
      <c r="A93" s="52">
        <v>-4.2200000000000202</v>
      </c>
      <c r="B93">
        <f t="shared" si="5"/>
        <v>1.2215115925251905E-5</v>
      </c>
      <c r="C93">
        <f t="shared" si="3"/>
        <v>5.3055033054553038E-7</v>
      </c>
      <c r="D93">
        <f t="shared" si="4"/>
        <v>0</v>
      </c>
      <c r="Q93" s="20"/>
    </row>
    <row r="94" spans="1:17" x14ac:dyDescent="0.25">
      <c r="A94" s="52">
        <v>-4.2100000000000204</v>
      </c>
      <c r="B94">
        <f t="shared" si="5"/>
        <v>1.2768534413733763E-5</v>
      </c>
      <c r="C94">
        <f t="shared" si="3"/>
        <v>5.5341848848185736E-7</v>
      </c>
      <c r="D94">
        <f t="shared" si="4"/>
        <v>0</v>
      </c>
      <c r="Q94" s="20"/>
    </row>
    <row r="95" spans="1:17" x14ac:dyDescent="0.25">
      <c r="A95" s="52">
        <v>-4.2000000000000197</v>
      </c>
      <c r="B95">
        <f t="shared" si="5"/>
        <v>1.334574901590516E-5</v>
      </c>
      <c r="C95">
        <f t="shared" si="3"/>
        <v>5.7721460217139752E-7</v>
      </c>
      <c r="D95">
        <f t="shared" si="4"/>
        <v>0</v>
      </c>
      <c r="Q95" s="20"/>
    </row>
    <row r="96" spans="1:17" x14ac:dyDescent="0.25">
      <c r="A96" s="52">
        <v>-4.1900000000000199</v>
      </c>
      <c r="B96">
        <f t="shared" si="5"/>
        <v>1.3947722726880003E-5</v>
      </c>
      <c r="C96">
        <f t="shared" si="3"/>
        <v>6.0197371097484264E-7</v>
      </c>
      <c r="D96">
        <f t="shared" si="4"/>
        <v>0</v>
      </c>
      <c r="Q96" s="20"/>
    </row>
    <row r="97" spans="1:17" x14ac:dyDescent="0.25">
      <c r="A97" s="52">
        <v>-4.1800000000000201</v>
      </c>
      <c r="B97">
        <f t="shared" si="5"/>
        <v>1.4575454790865707E-5</v>
      </c>
      <c r="C97">
        <f t="shared" si="3"/>
        <v>6.2773206398570398E-7</v>
      </c>
      <c r="D97">
        <f t="shared" si="4"/>
        <v>0</v>
      </c>
      <c r="Q97" s="20"/>
    </row>
    <row r="98" spans="1:17" x14ac:dyDescent="0.25">
      <c r="A98" s="52">
        <v>-4.1700000000000204</v>
      </c>
      <c r="B98">
        <f t="shared" si="5"/>
        <v>1.5229981947976487E-5</v>
      </c>
      <c r="C98">
        <f t="shared" si="3"/>
        <v>6.5452715711078046E-7</v>
      </c>
      <c r="D98">
        <f t="shared" si="4"/>
        <v>0</v>
      </c>
      <c r="Q98" s="20"/>
    </row>
    <row r="99" spans="1:17" x14ac:dyDescent="0.25">
      <c r="A99" s="52">
        <v>-4.1600000000000197</v>
      </c>
      <c r="B99">
        <f t="shared" si="5"/>
        <v>1.5912379719080794E-5</v>
      </c>
      <c r="C99">
        <f t="shared" si="3"/>
        <v>6.8239777110430627E-7</v>
      </c>
      <c r="D99">
        <f t="shared" si="4"/>
        <v>0</v>
      </c>
      <c r="Q99" s="20"/>
    </row>
    <row r="100" spans="1:17" x14ac:dyDescent="0.25">
      <c r="A100" s="52">
        <v>-4.1500000000000199</v>
      </c>
      <c r="B100">
        <f t="shared" si="5"/>
        <v>1.6623763729650783E-5</v>
      </c>
      <c r="C100">
        <f t="shared" si="3"/>
        <v>7.1138401056998954E-7</v>
      </c>
      <c r="D100">
        <f t="shared" si="4"/>
        <v>0</v>
      </c>
      <c r="Q100" s="20"/>
    </row>
    <row r="101" spans="1:17" x14ac:dyDescent="0.25">
      <c r="A101" s="52">
        <v>-4.1400000000000201</v>
      </c>
      <c r="B101">
        <f t="shared" si="5"/>
        <v>1.7365291073602504E-5</v>
      </c>
      <c r="C101">
        <f t="shared" si="3"/>
        <v>7.4152734395172134E-7</v>
      </c>
      <c r="D101">
        <f t="shared" si="4"/>
        <v>0</v>
      </c>
      <c r="Q101" s="20"/>
    </row>
    <row r="102" spans="1:17" x14ac:dyDescent="0.25">
      <c r="A102" s="52">
        <v>-4.1300000000000203</v>
      </c>
      <c r="B102">
        <f t="shared" si="5"/>
        <v>1.813816171812928E-5</v>
      </c>
      <c r="C102">
        <f t="shared" si="3"/>
        <v>7.7287064452677537E-7</v>
      </c>
      <c r="D102">
        <f t="shared" si="4"/>
        <v>0</v>
      </c>
      <c r="Q102" s="20"/>
    </row>
    <row r="103" spans="1:17" x14ac:dyDescent="0.25">
      <c r="A103" s="52">
        <v>-4.1200000000000196</v>
      </c>
      <c r="B103">
        <f t="shared" si="5"/>
        <v>1.8943619950551627E-5</v>
      </c>
      <c r="C103">
        <f t="shared" si="3"/>
        <v>8.0545823242234699E-7</v>
      </c>
      <c r="D103">
        <f t="shared" si="4"/>
        <v>0</v>
      </c>
      <c r="Q103" s="20"/>
    </row>
    <row r="104" spans="1:17" x14ac:dyDescent="0.25">
      <c r="A104" s="52">
        <v>-4.1100000000000199</v>
      </c>
      <c r="B104">
        <f t="shared" si="5"/>
        <v>1.9782955868222358E-5</v>
      </c>
      <c r="C104">
        <f t="shared" si="3"/>
        <v>8.3933591767073099E-7</v>
      </c>
      <c r="D104">
        <f t="shared" si="4"/>
        <v>0</v>
      </c>
      <c r="Q104" s="20"/>
    </row>
    <row r="105" spans="1:17" x14ac:dyDescent="0.25">
      <c r="A105" s="52">
        <v>-4.1000000000000201</v>
      </c>
      <c r="B105">
        <f t="shared" si="5"/>
        <v>2.0657506912544938E-5</v>
      </c>
      <c r="C105">
        <f t="shared" si="3"/>
        <v>8.7455104432258057E-7</v>
      </c>
      <c r="D105">
        <f t="shared" si="4"/>
        <v>0</v>
      </c>
      <c r="Q105" s="20"/>
    </row>
    <row r="106" spans="1:17" x14ac:dyDescent="0.25">
      <c r="A106" s="52">
        <v>-4.0900000000000203</v>
      </c>
      <c r="B106">
        <f t="shared" si="5"/>
        <v>2.1568659448178672E-5</v>
      </c>
      <c r="C106">
        <f t="shared" si="3"/>
        <v>9.1115253563373326E-7</v>
      </c>
      <c r="D106">
        <f t="shared" si="4"/>
        <v>0</v>
      </c>
      <c r="Q106" s="20"/>
    </row>
    <row r="107" spans="1:17" x14ac:dyDescent="0.25">
      <c r="A107" s="52">
        <v>-4.0800000000000196</v>
      </c>
      <c r="B107">
        <f t="shared" si="5"/>
        <v>2.2517850388523499E-5</v>
      </c>
      <c r="C107">
        <f t="shared" si="3"/>
        <v>9.4919094034482787E-7</v>
      </c>
      <c r="D107">
        <f t="shared" si="4"/>
        <v>0</v>
      </c>
      <c r="Q107" s="20"/>
    </row>
    <row r="108" spans="1:17" x14ac:dyDescent="0.25">
      <c r="A108" s="52">
        <v>-4.0700000000000198</v>
      </c>
      <c r="B108">
        <f t="shared" si="5"/>
        <v>2.3506568868593539E-5</v>
      </c>
      <c r="C108">
        <f t="shared" si="3"/>
        <v>9.8871848007003996E-7</v>
      </c>
      <c r="D108">
        <f t="shared" si="4"/>
        <v>0</v>
      </c>
      <c r="Q108" s="20"/>
    </row>
    <row r="109" spans="1:17" x14ac:dyDescent="0.25">
      <c r="A109" s="52">
        <v>-4.06000000000002</v>
      </c>
      <c r="B109">
        <f t="shared" si="5"/>
        <v>2.4536357966407625E-5</v>
      </c>
      <c r="C109">
        <f t="shared" si="3"/>
        <v>1.0297890978140855E-6</v>
      </c>
      <c r="D109">
        <f t="shared" si="4"/>
        <v>0</v>
      </c>
      <c r="Q109" s="20"/>
    </row>
    <row r="110" spans="1:17" x14ac:dyDescent="0.25">
      <c r="A110" s="52">
        <v>-4.0500000000000203</v>
      </c>
      <c r="B110">
        <f t="shared" si="5"/>
        <v>2.5608816474039273E-5</v>
      </c>
      <c r="C110">
        <f t="shared" si="3"/>
        <v>1.0724585076316484E-6</v>
      </c>
      <c r="D110">
        <f t="shared" si="4"/>
        <v>0</v>
      </c>
      <c r="Q110" s="20"/>
    </row>
    <row r="111" spans="1:17" x14ac:dyDescent="0.25">
      <c r="A111" s="52">
        <v>-4.0400000000000196</v>
      </c>
      <c r="B111">
        <f t="shared" si="5"/>
        <v>2.672560071948983E-5</v>
      </c>
      <c r="C111">
        <f t="shared" si="3"/>
        <v>1.1167842454505567E-6</v>
      </c>
      <c r="D111">
        <f t="shared" si="4"/>
        <v>0</v>
      </c>
      <c r="Q111" s="20"/>
    </row>
    <row r="112" spans="1:17" x14ac:dyDescent="0.25">
      <c r="A112" s="52">
        <v>-4.0300000000000198</v>
      </c>
      <c r="B112">
        <f t="shared" si="5"/>
        <v>2.7888426440561538E-5</v>
      </c>
      <c r="C112">
        <f t="shared" si="3"/>
        <v>1.1628257210717078E-6</v>
      </c>
      <c r="D112">
        <f t="shared" si="4"/>
        <v>0</v>
      </c>
      <c r="Q112" s="20"/>
    </row>
    <row r="113" spans="1:17" x14ac:dyDescent="0.25">
      <c r="A113" s="52">
        <v>-4.02000000000002</v>
      </c>
      <c r="B113">
        <f t="shared" si="5"/>
        <v>2.9099070711928416E-5</v>
      </c>
      <c r="C113">
        <f t="shared" si="3"/>
        <v>1.210644271366878E-6</v>
      </c>
      <c r="D113">
        <f t="shared" si="4"/>
        <v>0</v>
      </c>
      <c r="Q113" s="20"/>
    </row>
    <row r="114" spans="1:17" x14ac:dyDescent="0.25">
      <c r="A114" s="52">
        <v>-4.0100000000000202</v>
      </c>
      <c r="B114">
        <f t="shared" si="5"/>
        <v>3.0359373926615547E-5</v>
      </c>
      <c r="C114">
        <f t="shared" si="3"/>
        <v>1.2603032146871314E-6</v>
      </c>
      <c r="D114">
        <f t="shared" si="4"/>
        <v>0</v>
      </c>
      <c r="Q114" s="20"/>
    </row>
    <row r="115" spans="1:17" x14ac:dyDescent="0.25">
      <c r="A115" s="52">
        <v>-4.0000000000000204</v>
      </c>
      <c r="B115">
        <f t="shared" si="5"/>
        <v>3.1671241833117126E-5</v>
      </c>
      <c r="C115">
        <f t="shared" si="3"/>
        <v>1.3118679065015785E-6</v>
      </c>
      <c r="D115">
        <f t="shared" si="4"/>
        <v>0</v>
      </c>
      <c r="Q115" s="20"/>
    </row>
    <row r="116" spans="1:17" x14ac:dyDescent="0.25">
      <c r="A116" s="52">
        <v>-3.9900000000000202</v>
      </c>
      <c r="B116">
        <f t="shared" si="5"/>
        <v>3.3036647629399565E-5</v>
      </c>
      <c r="C116">
        <f t="shared" si="3"/>
        <v>1.3654057962824388E-6</v>
      </c>
      <c r="D116">
        <f t="shared" si="4"/>
        <v>0</v>
      </c>
      <c r="Q116" s="20"/>
    </row>
    <row r="117" spans="1:17" x14ac:dyDescent="0.25">
      <c r="A117" s="52">
        <v>-3.98000000000002</v>
      </c>
      <c r="B117">
        <f t="shared" si="5"/>
        <v>3.445763411505012E-5</v>
      </c>
      <c r="C117">
        <f t="shared" si="3"/>
        <v>1.4209864856505556E-6</v>
      </c>
      <c r="D117">
        <f t="shared" si="4"/>
        <v>0</v>
      </c>
      <c r="Q117" s="20"/>
    </row>
    <row r="118" spans="1:17" x14ac:dyDescent="0.25">
      <c r="A118" s="52">
        <v>-3.9700000000000202</v>
      </c>
      <c r="B118">
        <f t="shared" si="5"/>
        <v>3.5936315902850715E-5</v>
      </c>
      <c r="C118">
        <f t="shared" si="3"/>
        <v>1.4786817878005952E-6</v>
      </c>
      <c r="D118">
        <f t="shared" si="4"/>
        <v>0</v>
      </c>
      <c r="Q118" s="20"/>
    </row>
    <row r="119" spans="1:17" x14ac:dyDescent="0.25">
      <c r="A119" s="52">
        <v>-3.9600000000000199</v>
      </c>
      <c r="B119">
        <f t="shared" si="5"/>
        <v>3.7474881691070286E-5</v>
      </c>
      <c r="C119">
        <f t="shared" si="3"/>
        <v>1.5385657882195704E-6</v>
      </c>
      <c r="D119">
        <f t="shared" si="4"/>
        <v>0</v>
      </c>
      <c r="Q119" s="20"/>
    </row>
    <row r="120" spans="1:17" x14ac:dyDescent="0.25">
      <c r="A120" s="52">
        <v>-3.9500000000000202</v>
      </c>
      <c r="B120">
        <f t="shared" si="5"/>
        <v>3.9075596597784149E-5</v>
      </c>
      <c r="C120">
        <f t="shared" si="3"/>
        <v>1.6007149067138635E-6</v>
      </c>
      <c r="D120">
        <f t="shared" si="4"/>
        <v>0</v>
      </c>
      <c r="Q120" s="20"/>
    </row>
    <row r="121" spans="1:17" x14ac:dyDescent="0.25">
      <c r="A121" s="52">
        <v>-3.9400000000000199</v>
      </c>
      <c r="B121">
        <f t="shared" si="5"/>
        <v>4.0740804558547294E-5</v>
      </c>
      <c r="C121">
        <f t="shared" si="3"/>
        <v>1.6652079607631443E-6</v>
      </c>
      <c r="D121">
        <f t="shared" si="4"/>
        <v>0</v>
      </c>
      <c r="Q121" s="20"/>
    </row>
    <row r="122" spans="1:17" x14ac:dyDescent="0.25">
      <c r="A122" s="52">
        <v>-3.9300000000000201</v>
      </c>
      <c r="B122">
        <f t="shared" si="5"/>
        <v>4.2472930788757602E-5</v>
      </c>
      <c r="C122">
        <f t="shared" si="3"/>
        <v>1.7321262302103085E-6</v>
      </c>
      <c r="D122">
        <f t="shared" si="4"/>
        <v>0</v>
      </c>
      <c r="Q122" s="20"/>
    </row>
    <row r="123" spans="1:17" x14ac:dyDescent="0.25">
      <c r="A123" s="52">
        <v>-3.9200000000000199</v>
      </c>
      <c r="B123">
        <f t="shared" si="5"/>
        <v>4.4274484312067044E-5</v>
      </c>
      <c r="C123">
        <f t="shared" si="3"/>
        <v>1.8015535233094414E-6</v>
      </c>
      <c r="D123">
        <f t="shared" si="4"/>
        <v>0</v>
      </c>
      <c r="Q123" s="20"/>
    </row>
    <row r="124" spans="1:17" x14ac:dyDescent="0.25">
      <c r="A124" s="52">
        <v>-3.9100000000000201</v>
      </c>
      <c r="B124">
        <f t="shared" si="5"/>
        <v>4.6148060556204913E-5</v>
      </c>
      <c r="C124">
        <f t="shared" si="3"/>
        <v>1.8735762441378698E-6</v>
      </c>
      <c r="D124">
        <f t="shared" si="4"/>
        <v>0</v>
      </c>
      <c r="Q124" s="20"/>
    </row>
    <row r="125" spans="1:17" x14ac:dyDescent="0.25">
      <c r="A125" s="52">
        <v>-3.9000000000000199</v>
      </c>
      <c r="B125">
        <f t="shared" si="5"/>
        <v>4.8096344017598759E-5</v>
      </c>
      <c r="C125">
        <f t="shared" si="3"/>
        <v>1.9482834613938454E-6</v>
      </c>
      <c r="D125">
        <f t="shared" si="4"/>
        <v>0</v>
      </c>
      <c r="Q125" s="20"/>
    </row>
    <row r="126" spans="1:17" x14ac:dyDescent="0.25">
      <c r="A126" s="52">
        <v>-3.8900000000000201</v>
      </c>
      <c r="B126">
        <f t="shared" si="5"/>
        <v>5.0122110996184194E-5</v>
      </c>
      <c r="C126">
        <f t="shared" si="3"/>
        <v>2.0257669785854349E-6</v>
      </c>
      <c r="D126">
        <f t="shared" si="4"/>
        <v>0</v>
      </c>
      <c r="Q126" s="20"/>
    </row>
    <row r="127" spans="1:17" x14ac:dyDescent="0.25">
      <c r="A127" s="52">
        <v>-3.8800000000000199</v>
      </c>
      <c r="B127">
        <f t="shared" si="5"/>
        <v>5.2228232401815872E-5</v>
      </c>
      <c r="C127">
        <f t="shared" si="3"/>
        <v>2.1061214056316787E-6</v>
      </c>
      <c r="D127">
        <f t="shared" si="4"/>
        <v>0</v>
      </c>
      <c r="Q127" s="20"/>
    </row>
    <row r="128" spans="1:17" x14ac:dyDescent="0.25">
      <c r="A128" s="52">
        <v>-3.8700000000000201</v>
      </c>
      <c r="B128">
        <f t="shared" si="5"/>
        <v>5.4417676633695313E-5</v>
      </c>
      <c r="C128">
        <f t="shared" si="3"/>
        <v>2.1894442318794402E-6</v>
      </c>
      <c r="D128">
        <f t="shared" si="4"/>
        <v>0</v>
      </c>
      <c r="Q128" s="20"/>
    </row>
    <row r="129" spans="1:17" x14ac:dyDescent="0.25">
      <c r="A129" s="52">
        <v>-3.8600000000000199</v>
      </c>
      <c r="B129">
        <f t="shared" si="5"/>
        <v>5.6693512534251884E-5</v>
      </c>
      <c r="C129">
        <f t="shared" si="3"/>
        <v>2.2758359005565715E-6</v>
      </c>
      <c r="D129">
        <f t="shared" si="4"/>
        <v>0</v>
      </c>
      <c r="Q129" s="20"/>
    </row>
    <row r="130" spans="1:17" x14ac:dyDescent="0.25">
      <c r="A130" s="52">
        <v>-3.8500000000000201</v>
      </c>
      <c r="B130">
        <f t="shared" si="5"/>
        <v>5.9058912418917712E-5</v>
      </c>
      <c r="C130">
        <f t="shared" si="3"/>
        <v>2.3653998846658283E-6</v>
      </c>
      <c r="D130">
        <f t="shared" si="4"/>
        <v>0</v>
      </c>
      <c r="Q130" s="20"/>
    </row>
    <row r="131" spans="1:17" x14ac:dyDescent="0.25">
      <c r="A131" s="52">
        <v>-3.8400000000000198</v>
      </c>
      <c r="B131">
        <f t="shared" si="5"/>
        <v>6.1517155183250175E-5</v>
      </c>
      <c r="C131">
        <f t="shared" si="3"/>
        <v>2.4582427643324631E-6</v>
      </c>
      <c r="D131">
        <f t="shared" si="4"/>
        <v>0</v>
      </c>
      <c r="Q131" s="20"/>
    </row>
    <row r="132" spans="1:17" x14ac:dyDescent="0.25">
      <c r="A132" s="52">
        <v>-3.8300000000000201</v>
      </c>
      <c r="B132">
        <f t="shared" si="5"/>
        <v>6.4071629488869224E-5</v>
      </c>
      <c r="C132">
        <f t="shared" si="3"/>
        <v>2.5544743056190482E-6</v>
      </c>
      <c r="D132">
        <f t="shared" si="4"/>
        <v>0</v>
      </c>
      <c r="Q132" s="20"/>
    </row>
    <row r="133" spans="1:17" x14ac:dyDescent="0.25">
      <c r="A133" s="52">
        <v>-3.82000000000003</v>
      </c>
      <c r="B133">
        <f t="shared" si="5"/>
        <v>6.6725837029676564E-5</v>
      </c>
      <c r="C133">
        <f t="shared" si="3"/>
        <v>2.6542075408073399E-6</v>
      </c>
      <c r="D133">
        <f t="shared" si="4"/>
        <v>0</v>
      </c>
      <c r="Q133" s="20"/>
    </row>
    <row r="134" spans="1:17" x14ac:dyDescent="0.25">
      <c r="A134" s="52">
        <v>-3.8100000000000298</v>
      </c>
      <c r="B134">
        <f t="shared" si="5"/>
        <v>6.9483395879856781E-5</v>
      </c>
      <c r="C134">
        <f t="shared" si="3"/>
        <v>2.7575588501802174E-6</v>
      </c>
      <c r="D134">
        <f t="shared" si="4"/>
        <v>0</v>
      </c>
      <c r="Q134" s="20"/>
    </row>
    <row r="135" spans="1:17" x14ac:dyDescent="0.25">
      <c r="A135" s="52">
        <v>-3.80000000000003</v>
      </c>
      <c r="B135">
        <f t="shared" si="5"/>
        <v>7.2348043925111181E-5</v>
      </c>
      <c r="C135">
        <f t="shared" si="3"/>
        <v>2.8646480452543997E-6</v>
      </c>
      <c r="D135">
        <f t="shared" si="4"/>
        <v>0</v>
      </c>
      <c r="Q135" s="20"/>
    </row>
    <row r="136" spans="1:17" x14ac:dyDescent="0.25">
      <c r="A136" s="52">
        <v>-3.7900000000000298</v>
      </c>
      <c r="B136">
        <f t="shared" si="5"/>
        <v>7.5323642378674244E-5</v>
      </c>
      <c r="C136">
        <f t="shared" si="3"/>
        <v>2.9755984535630636E-6</v>
      </c>
      <c r="D136">
        <f t="shared" si="4"/>
        <v>0</v>
      </c>
      <c r="Q136" s="20"/>
    </row>
    <row r="137" spans="1:17" x14ac:dyDescent="0.25">
      <c r="A137" s="52">
        <v>-3.78000000000003</v>
      </c>
      <c r="B137">
        <f t="shared" si="5"/>
        <v>7.8414179383575592E-5</v>
      </c>
      <c r="C137">
        <f t="shared" si="3"/>
        <v>3.0905370049013475E-6</v>
      </c>
      <c r="D137">
        <f t="shared" si="4"/>
        <v>0</v>
      </c>
      <c r="Q137" s="20"/>
    </row>
    <row r="138" spans="1:17" x14ac:dyDescent="0.25">
      <c r="A138" s="52">
        <v>-3.7700000000000302</v>
      </c>
      <c r="B138">
        <f t="shared" si="5"/>
        <v>8.1623773702676187E-5</v>
      </c>
      <c r="C138">
        <f t="shared" si="3"/>
        <v>3.2095943191005953E-6</v>
      </c>
      <c r="D138">
        <f t="shared" si="4"/>
        <v>0</v>
      </c>
      <c r="Q138" s="20"/>
    </row>
    <row r="139" spans="1:17" x14ac:dyDescent="0.25">
      <c r="A139" s="52">
        <v>-3.76000000000003</v>
      </c>
      <c r="B139">
        <f t="shared" si="5"/>
        <v>8.4956678497987657E-5</v>
      </c>
      <c r="C139">
        <f t="shared" si="3"/>
        <v>3.3329047953114697E-6</v>
      </c>
      <c r="D139">
        <f t="shared" si="4"/>
        <v>0</v>
      </c>
      <c r="Q139" s="20"/>
    </row>
    <row r="140" spans="1:17" x14ac:dyDescent="0.25">
      <c r="A140" s="52">
        <v>-3.7500000000000302</v>
      </c>
      <c r="B140">
        <f t="shared" si="5"/>
        <v>8.8417285200793189E-5</v>
      </c>
      <c r="C140">
        <f t="shared" si="3"/>
        <v>3.4606067028055321E-6</v>
      </c>
      <c r="D140">
        <f t="shared" si="4"/>
        <v>0</v>
      </c>
      <c r="Q140" s="20"/>
    </row>
    <row r="141" spans="1:17" x14ac:dyDescent="0.25">
      <c r="A141" s="52">
        <v>-3.74000000000003</v>
      </c>
      <c r="B141">
        <f t="shared" si="5"/>
        <v>9.2010127474094521E-5</v>
      </c>
      <c r="C141">
        <f t="shared" si="3"/>
        <v>3.592842273301332E-6</v>
      </c>
      <c r="D141">
        <f t="shared" si="4"/>
        <v>0</v>
      </c>
      <c r="Q141" s="20"/>
    </row>
    <row r="142" spans="1:17" x14ac:dyDescent="0.25">
      <c r="A142" s="52">
        <v>-3.7300000000000302</v>
      </c>
      <c r="B142">
        <f t="shared" si="5"/>
        <v>9.5739885268902969E-5</v>
      </c>
      <c r="C142">
        <f t="shared" si="3"/>
        <v>3.7297577948084483E-6</v>
      </c>
      <c r="D142">
        <f t="shared" si="4"/>
        <v>0</v>
      </c>
      <c r="Q142" s="20"/>
    </row>
    <row r="143" spans="1:17" x14ac:dyDescent="0.25">
      <c r="A143" s="52">
        <v>-3.7200000000000299</v>
      </c>
      <c r="B143">
        <f t="shared" si="5"/>
        <v>9.9611388975904565E-5</v>
      </c>
      <c r="C143">
        <f t="shared" si="3"/>
        <v>3.8715037070015959E-6</v>
      </c>
      <c r="D143">
        <f t="shared" si="4"/>
        <v>0</v>
      </c>
      <c r="Q143" s="20"/>
    </row>
    <row r="144" spans="1:17" x14ac:dyDescent="0.25">
      <c r="A144" s="52">
        <v>-3.7100000000000302</v>
      </c>
      <c r="B144">
        <f t="shared" si="5"/>
        <v>1.0362962367401878E-4</v>
      </c>
      <c r="C144">
        <f t="shared" ref="C144:C207" si="6">IF(A144&lt;E$7,B144-B143,0)</f>
        <v>4.0182346981142158E-6</v>
      </c>
      <c r="D144">
        <f t="shared" ref="D144:D207" si="7">IF(A144&gt;=E$7,B144-B143,0)</f>
        <v>0</v>
      </c>
      <c r="Q144" s="20"/>
    </row>
    <row r="145" spans="1:17" x14ac:dyDescent="0.25">
      <c r="A145" s="52">
        <v>-3.7000000000000299</v>
      </c>
      <c r="B145">
        <f t="shared" ref="B145:B208" si="8">NORMDIST(A145,0,1,1)</f>
        <v>1.077997334773754E-4</v>
      </c>
      <c r="C145">
        <f t="shared" si="6"/>
        <v>4.1701098033566155E-6</v>
      </c>
      <c r="D145">
        <f t="shared" si="7"/>
        <v>0</v>
      </c>
      <c r="Q145" s="20"/>
    </row>
    <row r="146" spans="1:17" x14ac:dyDescent="0.25">
      <c r="A146" s="52">
        <v>-3.6900000000000301</v>
      </c>
      <c r="B146">
        <f t="shared" si="8"/>
        <v>1.121270259822335E-4</v>
      </c>
      <c r="C146">
        <f t="shared" si="6"/>
        <v>4.3272925048581045E-6</v>
      </c>
      <c r="D146">
        <f t="shared" si="7"/>
        <v>0</v>
      </c>
      <c r="Q146" s="20"/>
    </row>
    <row r="147" spans="1:17" x14ac:dyDescent="0.25">
      <c r="A147" s="52">
        <v>-3.6800000000000299</v>
      </c>
      <c r="B147">
        <f t="shared" si="8"/>
        <v>1.1661697681535438E-4</v>
      </c>
      <c r="C147">
        <f t="shared" si="6"/>
        <v>4.4899508331208742E-6</v>
      </c>
      <c r="D147">
        <f t="shared" si="7"/>
        <v>0</v>
      </c>
      <c r="Q147" s="20"/>
    </row>
    <row r="148" spans="1:17" x14ac:dyDescent="0.25">
      <c r="A148" s="52">
        <v>-3.6700000000000301</v>
      </c>
      <c r="B148">
        <f t="shared" si="8"/>
        <v>1.2127523428534334E-4</v>
      </c>
      <c r="C148">
        <f t="shared" si="6"/>
        <v>4.6582574699889683E-6</v>
      </c>
      <c r="D148">
        <f t="shared" si="7"/>
        <v>0</v>
      </c>
      <c r="Q148" s="20"/>
    </row>
    <row r="149" spans="1:17" x14ac:dyDescent="0.25">
      <c r="A149" s="52">
        <v>-3.6600000000000299</v>
      </c>
      <c r="B149">
        <f t="shared" si="8"/>
        <v>1.2610762413847187E-4</v>
      </c>
      <c r="C149">
        <f t="shared" si="6"/>
        <v>4.8323898531285229E-6</v>
      </c>
      <c r="D149">
        <f t="shared" si="7"/>
        <v>0</v>
      </c>
      <c r="Q149" s="20"/>
    </row>
    <row r="150" spans="1:17" x14ac:dyDescent="0.25">
      <c r="A150" s="52">
        <v>-3.6500000000000301</v>
      </c>
      <c r="B150">
        <f t="shared" si="8"/>
        <v>1.3112015442046907E-4</v>
      </c>
      <c r="C150">
        <f t="shared" si="6"/>
        <v>5.0125302819971991E-6</v>
      </c>
      <c r="D150">
        <f t="shared" si="7"/>
        <v>0</v>
      </c>
      <c r="Q150" s="20"/>
    </row>
    <row r="151" spans="1:17" x14ac:dyDescent="0.25">
      <c r="A151" s="52">
        <v>-3.6400000000000299</v>
      </c>
      <c r="B151">
        <f t="shared" si="8"/>
        <v>1.3631902044578599E-4</v>
      </c>
      <c r="C151">
        <f t="shared" si="6"/>
        <v>5.1988660253169294E-6</v>
      </c>
      <c r="D151">
        <f t="shared" si="7"/>
        <v>0</v>
      </c>
      <c r="Q151" s="20"/>
    </row>
    <row r="152" spans="1:17" x14ac:dyDescent="0.25">
      <c r="A152" s="52">
        <v>-3.6300000000000301</v>
      </c>
      <c r="B152">
        <f t="shared" si="8"/>
        <v>1.4171060987580261E-4</v>
      </c>
      <c r="C152">
        <f t="shared" si="6"/>
        <v>5.3915894300166122E-6</v>
      </c>
      <c r="D152">
        <f t="shared" si="7"/>
        <v>0</v>
      </c>
      <c r="Q152" s="20"/>
    </row>
    <row r="153" spans="1:17" x14ac:dyDescent="0.25">
      <c r="A153" s="52">
        <v>-3.6200000000000299</v>
      </c>
      <c r="B153">
        <f t="shared" si="8"/>
        <v>1.4730150790745559E-4</v>
      </c>
      <c r="C153">
        <f t="shared" si="6"/>
        <v>5.5908980316529797E-6</v>
      </c>
      <c r="D153">
        <f t="shared" si="7"/>
        <v>0</v>
      </c>
      <c r="Q153" s="20"/>
    </row>
    <row r="154" spans="1:17" x14ac:dyDescent="0.25">
      <c r="A154" s="52">
        <v>-3.6100000000000301</v>
      </c>
      <c r="B154">
        <f t="shared" si="8"/>
        <v>1.530985025737374E-4</v>
      </c>
      <c r="C154">
        <f t="shared" si="6"/>
        <v>5.7969946662818177E-6</v>
      </c>
      <c r="D154">
        <f t="shared" si="7"/>
        <v>0</v>
      </c>
      <c r="Q154" s="20"/>
    </row>
    <row r="155" spans="1:17" x14ac:dyDescent="0.25">
      <c r="A155" s="52">
        <v>-3.6000000000000298</v>
      </c>
      <c r="B155">
        <f t="shared" si="8"/>
        <v>1.5910859015751553E-4</v>
      </c>
      <c r="C155">
        <f t="shared" si="6"/>
        <v>6.0100875837781258E-6</v>
      </c>
      <c r="D155">
        <f t="shared" si="7"/>
        <v>0</v>
      </c>
      <c r="Q155" s="20"/>
    </row>
    <row r="156" spans="1:17" x14ac:dyDescent="0.25">
      <c r="A156" s="52">
        <v>-3.5900000000000301</v>
      </c>
      <c r="B156">
        <f t="shared" si="8"/>
        <v>1.6533898072009054E-4</v>
      </c>
      <c r="C156">
        <f t="shared" si="6"/>
        <v>6.2303905625750108E-6</v>
      </c>
      <c r="D156">
        <f t="shared" si="7"/>
        <v>0</v>
      </c>
      <c r="Q156" s="20"/>
    </row>
    <row r="157" spans="1:17" x14ac:dyDescent="0.25">
      <c r="A157" s="52">
        <v>-3.5800000000000298</v>
      </c>
      <c r="B157">
        <f t="shared" si="8"/>
        <v>1.7179710374591126E-4</v>
      </c>
      <c r="C157">
        <f t="shared" si="6"/>
        <v>6.4581230258207165E-6</v>
      </c>
      <c r="D157">
        <f t="shared" si="7"/>
        <v>0</v>
      </c>
      <c r="Q157" s="20"/>
    </row>
    <row r="158" spans="1:17" x14ac:dyDescent="0.25">
      <c r="A158" s="52">
        <v>-3.57000000000003</v>
      </c>
      <c r="B158">
        <f t="shared" si="8"/>
        <v>1.7849061390482688E-4</v>
      </c>
      <c r="C158">
        <f t="shared" si="6"/>
        <v>6.6935101589156258E-6</v>
      </c>
      <c r="D158">
        <f t="shared" si="7"/>
        <v>0</v>
      </c>
      <c r="Q158" s="20"/>
    </row>
    <row r="159" spans="1:17" x14ac:dyDescent="0.25">
      <c r="A159" s="52">
        <v>-3.5600000000000298</v>
      </c>
      <c r="B159">
        <f t="shared" si="8"/>
        <v>1.8542739693325691E-4</v>
      </c>
      <c r="C159">
        <f t="shared" si="6"/>
        <v>6.9367830284300218E-6</v>
      </c>
      <c r="D159">
        <f t="shared" si="7"/>
        <v>0</v>
      </c>
      <c r="Q159" s="20"/>
    </row>
    <row r="160" spans="1:17" x14ac:dyDescent="0.25">
      <c r="A160" s="52">
        <v>-3.55000000000003</v>
      </c>
      <c r="B160">
        <f t="shared" si="8"/>
        <v>1.9261557563561124E-4</v>
      </c>
      <c r="C160">
        <f t="shared" si="6"/>
        <v>7.1881787023543326E-6</v>
      </c>
      <c r="D160">
        <f t="shared" si="7"/>
        <v>0</v>
      </c>
      <c r="Q160" s="20"/>
    </row>
    <row r="161" spans="1:17" x14ac:dyDescent="0.25">
      <c r="A161" s="52">
        <v>-3.5400000000000298</v>
      </c>
      <c r="B161">
        <f t="shared" si="8"/>
        <v>2.0006351600729733E-4</v>
      </c>
      <c r="C161">
        <f t="shared" si="6"/>
        <v>7.4479403716860902E-6</v>
      </c>
      <c r="D161">
        <f t="shared" si="7"/>
        <v>0</v>
      </c>
      <c r="Q161" s="20"/>
    </row>
    <row r="162" spans="1:17" x14ac:dyDescent="0.25">
      <c r="A162" s="52">
        <v>-3.53000000000003</v>
      </c>
      <c r="B162">
        <f t="shared" si="8"/>
        <v>2.0777983348059775E-4</v>
      </c>
      <c r="C162">
        <f t="shared" si="6"/>
        <v>7.7163174733004209E-6</v>
      </c>
      <c r="D162">
        <f t="shared" si="7"/>
        <v>0</v>
      </c>
      <c r="Q162" s="20"/>
    </row>
    <row r="163" spans="1:17" x14ac:dyDescent="0.25">
      <c r="A163" s="52">
        <v>-3.5200000000000302</v>
      </c>
      <c r="B163">
        <f t="shared" si="8"/>
        <v>2.1577339929469295E-4</v>
      </c>
      <c r="C163">
        <f t="shared" si="6"/>
        <v>7.9935658140952055E-6</v>
      </c>
      <c r="D163">
        <f t="shared" si="7"/>
        <v>0</v>
      </c>
      <c r="Q163" s="20"/>
    </row>
    <row r="164" spans="1:17" x14ac:dyDescent="0.25">
      <c r="A164" s="52">
        <v>-3.51000000000003</v>
      </c>
      <c r="B164">
        <f t="shared" si="8"/>
        <v>2.2405334699106697E-4</v>
      </c>
      <c r="C164">
        <f t="shared" si="6"/>
        <v>8.2799476963740196E-6</v>
      </c>
      <c r="D164">
        <f t="shared" si="7"/>
        <v>0</v>
      </c>
      <c r="Q164" s="20"/>
    </row>
    <row r="165" spans="1:17" x14ac:dyDescent="0.25">
      <c r="A165" s="52">
        <v>-3.5000000000000302</v>
      </c>
      <c r="B165">
        <f t="shared" si="8"/>
        <v>2.3262907903549872E-4</v>
      </c>
      <c r="C165">
        <f t="shared" si="6"/>
        <v>8.575732044431751E-6</v>
      </c>
      <c r="D165">
        <f t="shared" si="7"/>
        <v>0</v>
      </c>
      <c r="Q165" s="20"/>
    </row>
    <row r="166" spans="1:17" x14ac:dyDescent="0.25">
      <c r="A166" s="52">
        <v>-3.49000000000003</v>
      </c>
      <c r="B166">
        <f t="shared" si="8"/>
        <v>2.4151027356780874E-4</v>
      </c>
      <c r="C166">
        <f t="shared" si="6"/>
        <v>8.8811945323100181E-6</v>
      </c>
      <c r="D166">
        <f t="shared" si="7"/>
        <v>0</v>
      </c>
      <c r="Q166" s="20"/>
    </row>
    <row r="167" spans="1:17" x14ac:dyDescent="0.25">
      <c r="A167" s="52">
        <v>-3.4800000000000302</v>
      </c>
      <c r="B167">
        <f t="shared" si="8"/>
        <v>2.5070689128050893E-4</v>
      </c>
      <c r="C167">
        <f t="shared" si="6"/>
        <v>9.1966177127001888E-6</v>
      </c>
      <c r="D167">
        <f t="shared" si="7"/>
        <v>0</v>
      </c>
      <c r="Q167" s="20"/>
    </row>
    <row r="168" spans="1:17" x14ac:dyDescent="0.25">
      <c r="A168" s="52">
        <v>-3.4700000000000299</v>
      </c>
      <c r="B168">
        <f t="shared" si="8"/>
        <v>2.6022918242743753E-4</v>
      </c>
      <c r="C168">
        <f t="shared" si="6"/>
        <v>9.5222911469285956E-6</v>
      </c>
      <c r="D168">
        <f t="shared" si="7"/>
        <v>0</v>
      </c>
      <c r="Q168" s="20"/>
    </row>
    <row r="169" spans="1:17" x14ac:dyDescent="0.25">
      <c r="A169" s="52">
        <v>-3.4600000000000302</v>
      </c>
      <c r="B169">
        <f t="shared" si="8"/>
        <v>2.7008769396344402E-4</v>
      </c>
      <c r="C169">
        <f t="shared" si="6"/>
        <v>9.8585115360064917E-6</v>
      </c>
      <c r="D169">
        <f t="shared" si="7"/>
        <v>0</v>
      </c>
      <c r="Q169" s="20"/>
    </row>
    <row r="170" spans="1:17" x14ac:dyDescent="0.25">
      <c r="A170" s="52">
        <v>-3.4500000000000299</v>
      </c>
      <c r="B170">
        <f t="shared" si="8"/>
        <v>2.8029327681614589E-4</v>
      </c>
      <c r="C170">
        <f t="shared" si="6"/>
        <v>1.0205582852701868E-5</v>
      </c>
      <c r="D170">
        <f t="shared" si="7"/>
        <v>0</v>
      </c>
      <c r="Q170" s="20"/>
    </row>
    <row r="171" spans="1:17" x14ac:dyDescent="0.25">
      <c r="A171" s="52">
        <v>-3.4400000000000301</v>
      </c>
      <c r="B171">
        <f t="shared" si="8"/>
        <v>2.9085709329071044E-4</v>
      </c>
      <c r="C171">
        <f t="shared" si="6"/>
        <v>1.0563816474564553E-5</v>
      </c>
      <c r="D171">
        <f t="shared" si="7"/>
        <v>0</v>
      </c>
      <c r="Q171" s="20"/>
    </row>
    <row r="172" spans="1:17" x14ac:dyDescent="0.25">
      <c r="A172" s="52">
        <v>-3.4300000000000299</v>
      </c>
      <c r="B172">
        <f t="shared" si="8"/>
        <v>3.0179062460860374E-4</v>
      </c>
      <c r="C172">
        <f t="shared" si="6"/>
        <v>1.0933531317893299E-5</v>
      </c>
      <c r="D172">
        <f t="shared" si="7"/>
        <v>0</v>
      </c>
      <c r="Q172" s="20"/>
    </row>
    <row r="173" spans="1:17" x14ac:dyDescent="0.25">
      <c r="A173" s="52">
        <v>-3.4200000000000301</v>
      </c>
      <c r="B173">
        <f t="shared" si="8"/>
        <v>3.1310567858116494E-4</v>
      </c>
      <c r="C173">
        <f t="shared" si="6"/>
        <v>1.1315053972561198E-5</v>
      </c>
      <c r="D173">
        <f t="shared" si="7"/>
        <v>0</v>
      </c>
      <c r="Q173" s="20"/>
    </row>
    <row r="174" spans="1:17" x14ac:dyDescent="0.25">
      <c r="A174" s="52">
        <v>-3.4100000000000299</v>
      </c>
      <c r="B174">
        <f t="shared" si="8"/>
        <v>3.2481439741884201E-4</v>
      </c>
      <c r="C174">
        <f t="shared" si="6"/>
        <v>1.1708718837677076E-5</v>
      </c>
      <c r="D174">
        <f t="shared" si="7"/>
        <v>0</v>
      </c>
      <c r="Q174" s="20"/>
    </row>
    <row r="175" spans="1:17" x14ac:dyDescent="0.25">
      <c r="A175" s="52">
        <v>-3.4000000000000301</v>
      </c>
      <c r="B175">
        <f t="shared" si="8"/>
        <v>3.3692926567684351E-4</v>
      </c>
      <c r="C175">
        <f t="shared" si="6"/>
        <v>1.2114868258001493E-5</v>
      </c>
      <c r="D175">
        <f t="shared" si="7"/>
        <v>0</v>
      </c>
      <c r="Q175" s="20"/>
    </row>
    <row r="176" spans="1:17" x14ac:dyDescent="0.25">
      <c r="A176" s="52">
        <v>-3.3900000000000299</v>
      </c>
      <c r="B176">
        <f t="shared" si="8"/>
        <v>3.4946311833793315E-4</v>
      </c>
      <c r="C176">
        <f t="shared" si="6"/>
        <v>1.2533852661089639E-5</v>
      </c>
      <c r="D176">
        <f t="shared" si="7"/>
        <v>0</v>
      </c>
      <c r="Q176" s="20"/>
    </row>
    <row r="177" spans="1:17" x14ac:dyDescent="0.25">
      <c r="A177" s="52">
        <v>-3.3800000000000301</v>
      </c>
      <c r="B177">
        <f t="shared" si="8"/>
        <v>3.6242914903300387E-4</v>
      </c>
      <c r="C177">
        <f t="shared" si="6"/>
        <v>1.2966030695070723E-5</v>
      </c>
      <c r="D177">
        <f t="shared" si="7"/>
        <v>0</v>
      </c>
      <c r="Q177" s="20"/>
    </row>
    <row r="178" spans="1:17" x14ac:dyDescent="0.25">
      <c r="A178" s="52">
        <v>-3.3700000000000299</v>
      </c>
      <c r="B178">
        <f t="shared" si="8"/>
        <v>3.7584091840004244E-4</v>
      </c>
      <c r="C178">
        <f t="shared" si="6"/>
        <v>1.3411769367038568E-5</v>
      </c>
      <c r="D178">
        <f t="shared" si="7"/>
        <v>0</v>
      </c>
      <c r="Q178" s="20"/>
    </row>
    <row r="179" spans="1:17" x14ac:dyDescent="0.25">
      <c r="A179" s="52">
        <v>-3.3600000000000301</v>
      </c>
      <c r="B179">
        <f t="shared" si="8"/>
        <v>3.8971236258198918E-4</v>
      </c>
      <c r="C179">
        <f t="shared" si="6"/>
        <v>1.3871444181946747E-5</v>
      </c>
      <c r="D179">
        <f t="shared" si="7"/>
        <v>0</v>
      </c>
      <c r="Q179" s="20"/>
    </row>
    <row r="180" spans="1:17" x14ac:dyDescent="0.25">
      <c r="A180" s="52">
        <v>-3.3500000000000401</v>
      </c>
      <c r="B180">
        <f t="shared" si="8"/>
        <v>4.0405780186396193E-4</v>
      </c>
      <c r="C180">
        <f t="shared" si="6"/>
        <v>1.4345439281972748E-5</v>
      </c>
      <c r="D180">
        <f t="shared" si="7"/>
        <v>0</v>
      </c>
      <c r="Q180" s="20"/>
    </row>
    <row r="181" spans="1:17" x14ac:dyDescent="0.25">
      <c r="A181" s="52">
        <v>-3.3400000000000398</v>
      </c>
      <c r="B181">
        <f t="shared" si="8"/>
        <v>4.1889194945030913E-4</v>
      </c>
      <c r="C181">
        <f t="shared" si="6"/>
        <v>1.4834147586347197E-5</v>
      </c>
      <c r="D181">
        <f t="shared" si="7"/>
        <v>0</v>
      </c>
      <c r="Q181" s="20"/>
    </row>
    <row r="182" spans="1:17" x14ac:dyDescent="0.25">
      <c r="A182" s="52">
        <v>-3.33000000000004</v>
      </c>
      <c r="B182">
        <f t="shared" si="8"/>
        <v>4.3422992038159256E-4</v>
      </c>
      <c r="C182">
        <f t="shared" si="6"/>
        <v>1.5337970931283431E-5</v>
      </c>
      <c r="D182">
        <f t="shared" si="7"/>
        <v>0</v>
      </c>
      <c r="Q182" s="20"/>
    </row>
    <row r="183" spans="1:17" x14ac:dyDescent="0.25">
      <c r="A183" s="52">
        <v>-3.3200000000000398</v>
      </c>
      <c r="B183">
        <f t="shared" si="8"/>
        <v>4.5008724059205279E-4</v>
      </c>
      <c r="C183">
        <f t="shared" si="6"/>
        <v>1.5857320210460233E-5</v>
      </c>
      <c r="D183">
        <f t="shared" si="7"/>
        <v>0</v>
      </c>
      <c r="Q183" s="20"/>
    </row>
    <row r="184" spans="1:17" x14ac:dyDescent="0.25">
      <c r="A184" s="52">
        <v>-3.31000000000004</v>
      </c>
      <c r="B184">
        <f t="shared" si="8"/>
        <v>4.6647985610748216E-4</v>
      </c>
      <c r="C184">
        <f t="shared" si="6"/>
        <v>1.6392615515429371E-5</v>
      </c>
      <c r="D184">
        <f t="shared" si="7"/>
        <v>0</v>
      </c>
      <c r="Q184" s="20"/>
    </row>
    <row r="185" spans="1:17" x14ac:dyDescent="0.25">
      <c r="A185" s="52">
        <v>-3.3000000000000398</v>
      </c>
      <c r="B185">
        <f t="shared" si="8"/>
        <v>4.8342414238370843E-4</v>
      </c>
      <c r="C185">
        <f t="shared" si="6"/>
        <v>1.6944286276226268E-5</v>
      </c>
      <c r="D185">
        <f t="shared" si="7"/>
        <v>0</v>
      </c>
      <c r="Q185" s="20"/>
    </row>
    <row r="186" spans="1:17" x14ac:dyDescent="0.25">
      <c r="A186" s="52">
        <v>-3.29000000000004</v>
      </c>
      <c r="B186">
        <f t="shared" si="8"/>
        <v>5.0093691378565077E-4</v>
      </c>
      <c r="C186">
        <f t="shared" si="6"/>
        <v>1.7512771401942341E-5</v>
      </c>
      <c r="D186">
        <f t="shared" si="7"/>
        <v>0</v>
      </c>
      <c r="Q186" s="20"/>
    </row>
    <row r="187" spans="1:17" x14ac:dyDescent="0.25">
      <c r="A187" s="52">
        <v>-3.2800000000000402</v>
      </c>
      <c r="B187">
        <f t="shared" si="8"/>
        <v>5.1903543320689814E-4</v>
      </c>
      <c r="C187">
        <f t="shared" si="6"/>
        <v>1.8098519421247362E-5</v>
      </c>
      <c r="D187">
        <f t="shared" si="7"/>
        <v>0</v>
      </c>
      <c r="Q187" s="20"/>
    </row>
    <row r="188" spans="1:17" x14ac:dyDescent="0.25">
      <c r="A188" s="52">
        <v>-3.27000000000004</v>
      </c>
      <c r="B188">
        <f t="shared" si="8"/>
        <v>5.377374218296187E-4</v>
      </c>
      <c r="C188">
        <f t="shared" si="6"/>
        <v>1.8701988622720563E-5</v>
      </c>
      <c r="D188">
        <f t="shared" si="7"/>
        <v>0</v>
      </c>
      <c r="Q188" s="20"/>
    </row>
    <row r="189" spans="1:17" x14ac:dyDescent="0.25">
      <c r="A189" s="52">
        <v>-3.2600000000000402</v>
      </c>
      <c r="B189">
        <f t="shared" si="8"/>
        <v>5.5706106902454202E-4</v>
      </c>
      <c r="C189">
        <f t="shared" si="6"/>
        <v>1.9323647194923322E-5</v>
      </c>
      <c r="D189">
        <f t="shared" si="7"/>
        <v>0</v>
      </c>
      <c r="Q189" s="20"/>
    </row>
    <row r="190" spans="1:17" x14ac:dyDescent="0.25">
      <c r="A190" s="52">
        <v>-3.25000000000004</v>
      </c>
      <c r="B190">
        <f t="shared" si="8"/>
        <v>5.7702504239068547E-4</v>
      </c>
      <c r="C190">
        <f t="shared" si="6"/>
        <v>1.9963973366143449E-5</v>
      </c>
      <c r="D190">
        <f t="shared" si="7"/>
        <v>0</v>
      </c>
      <c r="Q190" s="20"/>
    </row>
    <row r="191" spans="1:17" x14ac:dyDescent="0.25">
      <c r="A191" s="52">
        <v>-3.2400000000000402</v>
      </c>
      <c r="B191">
        <f t="shared" si="8"/>
        <v>5.9764849793433146E-4</v>
      </c>
      <c r="C191">
        <f t="shared" si="6"/>
        <v>2.0623455543645986E-5</v>
      </c>
      <c r="D191">
        <f t="shared" si="7"/>
        <v>0</v>
      </c>
      <c r="Q191" s="20"/>
    </row>
    <row r="192" spans="1:17" x14ac:dyDescent="0.25">
      <c r="A192" s="52">
        <v>-3.23000000000004</v>
      </c>
      <c r="B192">
        <f t="shared" si="8"/>
        <v>6.1895109038674861E-4</v>
      </c>
      <c r="C192">
        <f t="shared" si="6"/>
        <v>2.1302592452417156E-5</v>
      </c>
      <c r="D192">
        <f t="shared" si="7"/>
        <v>0</v>
      </c>
      <c r="Q192" s="20"/>
    </row>
    <row r="193" spans="1:17" x14ac:dyDescent="0.25">
      <c r="A193" s="52">
        <v>-3.2200000000000402</v>
      </c>
      <c r="B193">
        <f t="shared" si="8"/>
        <v>6.4095298365996617E-4</v>
      </c>
      <c r="C193">
        <f t="shared" si="6"/>
        <v>2.2001893273217556E-5</v>
      </c>
      <c r="D193">
        <f t="shared" si="7"/>
        <v>0</v>
      </c>
      <c r="Q193" s="20"/>
    </row>
    <row r="194" spans="1:17" x14ac:dyDescent="0.25">
      <c r="A194" s="52">
        <v>-3.2100000000000399</v>
      </c>
      <c r="B194">
        <f t="shared" si="8"/>
        <v>6.6367486143987554E-4</v>
      </c>
      <c r="C194">
        <f t="shared" si="6"/>
        <v>2.2721877779909375E-5</v>
      </c>
      <c r="D194">
        <f t="shared" si="7"/>
        <v>0</v>
      </c>
      <c r="Q194" s="20"/>
    </row>
    <row r="195" spans="1:17" x14ac:dyDescent="0.25">
      <c r="A195" s="52">
        <v>-3.2000000000000401</v>
      </c>
      <c r="B195">
        <f t="shared" si="8"/>
        <v>6.8713793791575243E-4</v>
      </c>
      <c r="C195">
        <f t="shared" si="6"/>
        <v>2.3463076475876889E-5</v>
      </c>
      <c r="D195">
        <f t="shared" si="7"/>
        <v>0</v>
      </c>
      <c r="Q195" s="20"/>
    </row>
    <row r="196" spans="1:17" x14ac:dyDescent="0.25">
      <c r="A196" s="52">
        <v>-3.1900000000000399</v>
      </c>
      <c r="B196">
        <f t="shared" si="8"/>
        <v>7.1136396864526471E-4</v>
      </c>
      <c r="C196">
        <f t="shared" si="6"/>
        <v>2.4226030729512273E-5</v>
      </c>
      <c r="D196">
        <f t="shared" si="7"/>
        <v>0</v>
      </c>
      <c r="Q196" s="20"/>
    </row>
    <row r="197" spans="1:17" x14ac:dyDescent="0.25">
      <c r="A197" s="52">
        <v>-3.1800000000000401</v>
      </c>
      <c r="B197">
        <f t="shared" si="8"/>
        <v>7.3637526155382899E-4</v>
      </c>
      <c r="C197">
        <f t="shared" si="6"/>
        <v>2.5011292908564287E-5</v>
      </c>
      <c r="D197">
        <f t="shared" si="7"/>
        <v>0</v>
      </c>
      <c r="Q197" s="20"/>
    </row>
    <row r="198" spans="1:17" x14ac:dyDescent="0.25">
      <c r="A198" s="52">
        <v>-3.1700000000000399</v>
      </c>
      <c r="B198">
        <f t="shared" si="8"/>
        <v>7.6219468806712921E-4</v>
      </c>
      <c r="C198">
        <f t="shared" si="6"/>
        <v>2.5819426513300214E-5</v>
      </c>
      <c r="D198">
        <f t="shared" si="7"/>
        <v>0</v>
      </c>
      <c r="Q198" s="20"/>
    </row>
    <row r="199" spans="1:17" x14ac:dyDescent="0.25">
      <c r="A199" s="52">
        <v>-3.1600000000000401</v>
      </c>
      <c r="B199">
        <f t="shared" si="8"/>
        <v>7.8884569437546309E-4</v>
      </c>
      <c r="C199">
        <f t="shared" si="6"/>
        <v>2.6651006308333887E-5</v>
      </c>
      <c r="D199">
        <f t="shared" si="7"/>
        <v>0</v>
      </c>
      <c r="Q199" s="20"/>
    </row>
    <row r="200" spans="1:17" x14ac:dyDescent="0.25">
      <c r="A200" s="52">
        <v>-3.1500000000000399</v>
      </c>
      <c r="B200">
        <f t="shared" si="8"/>
        <v>8.1635231282844967E-4</v>
      </c>
      <c r="C200">
        <f t="shared" si="6"/>
        <v>2.7506618452986581E-5</v>
      </c>
      <c r="D200">
        <f t="shared" si="7"/>
        <v>0</v>
      </c>
      <c r="Q200" s="20"/>
    </row>
    <row r="201" spans="1:17" x14ac:dyDescent="0.25">
      <c r="A201" s="52">
        <v>-3.1400000000000401</v>
      </c>
      <c r="B201">
        <f t="shared" si="8"/>
        <v>8.4473917345851053E-4</v>
      </c>
      <c r="C201">
        <f t="shared" si="6"/>
        <v>2.8386860630060851E-5</v>
      </c>
      <c r="D201">
        <f t="shared" si="7"/>
        <v>0</v>
      </c>
      <c r="Q201" s="20"/>
    </row>
    <row r="202" spans="1:17" x14ac:dyDescent="0.25">
      <c r="A202" s="52">
        <v>-3.1300000000000399</v>
      </c>
      <c r="B202">
        <f t="shared" si="8"/>
        <v>8.7403151563144753E-4</v>
      </c>
      <c r="C202">
        <f t="shared" si="6"/>
        <v>2.9292342172937001E-5</v>
      </c>
      <c r="D202">
        <f t="shared" si="7"/>
        <v>0</v>
      </c>
      <c r="Q202" s="20"/>
    </row>
    <row r="203" spans="1:17" x14ac:dyDescent="0.25">
      <c r="A203" s="52">
        <v>-3.1200000000000401</v>
      </c>
      <c r="B203">
        <f t="shared" si="8"/>
        <v>9.0425519982221538E-4</v>
      </c>
      <c r="C203">
        <f t="shared" si="6"/>
        <v>3.0223684190767855E-5</v>
      </c>
      <c r="D203">
        <f t="shared" si="7"/>
        <v>0</v>
      </c>
      <c r="Q203" s="20"/>
    </row>
    <row r="204" spans="1:17" x14ac:dyDescent="0.25">
      <c r="A204" s="52">
        <v>-3.1100000000000398</v>
      </c>
      <c r="B204">
        <f t="shared" si="8"/>
        <v>9.3543671951397248E-4</v>
      </c>
      <c r="C204">
        <f t="shared" si="6"/>
        <v>3.1181519691757102E-5</v>
      </c>
      <c r="D204">
        <f t="shared" si="7"/>
        <v>0</v>
      </c>
      <c r="Q204" s="20"/>
    </row>
    <row r="205" spans="1:17" x14ac:dyDescent="0.25">
      <c r="A205" s="52">
        <v>-3.1000000000000401</v>
      </c>
      <c r="B205">
        <f t="shared" si="8"/>
        <v>9.6760321321822523E-4</v>
      </c>
      <c r="C205">
        <f t="shared" si="6"/>
        <v>3.2166493704252749E-5</v>
      </c>
      <c r="D205">
        <f t="shared" si="7"/>
        <v>0</v>
      </c>
      <c r="Q205" s="20"/>
    </row>
    <row r="206" spans="1:17" x14ac:dyDescent="0.25">
      <c r="A206" s="52">
        <v>-3.0900000000000398</v>
      </c>
      <c r="B206">
        <f t="shared" si="8"/>
        <v>1.0007824766138759E-3</v>
      </c>
      <c r="C206">
        <f t="shared" si="6"/>
        <v>3.3179263395650711E-5</v>
      </c>
      <c r="D206">
        <f t="shared" si="7"/>
        <v>0</v>
      </c>
      <c r="Q206" s="20"/>
    </row>
    <row r="207" spans="1:17" x14ac:dyDescent="0.25">
      <c r="A207" s="52">
        <v>-3.08000000000004</v>
      </c>
      <c r="B207">
        <f t="shared" si="8"/>
        <v>1.0350029748027016E-3</v>
      </c>
      <c r="C207">
        <f t="shared" si="6"/>
        <v>3.422049818882565E-5</v>
      </c>
      <c r="D207">
        <f t="shared" si="7"/>
        <v>0</v>
      </c>
      <c r="Q207" s="20"/>
    </row>
    <row r="208" spans="1:17" x14ac:dyDescent="0.25">
      <c r="A208" s="52">
        <v>-3.0700000000000398</v>
      </c>
      <c r="B208">
        <f t="shared" si="8"/>
        <v>1.0702938546787812E-3</v>
      </c>
      <c r="C208">
        <f t="shared" ref="C208:C271" si="9">IF(A208&lt;E$7,B208-B207,0)</f>
        <v>3.5290879876079652E-5</v>
      </c>
      <c r="D208">
        <f t="shared" ref="D208:D271" si="10">IF(A208&gt;=E$7,B208-B207,0)</f>
        <v>0</v>
      </c>
      <c r="Q208" s="20"/>
    </row>
    <row r="209" spans="1:17" x14ac:dyDescent="0.25">
      <c r="A209" s="52">
        <v>-3.06000000000004</v>
      </c>
      <c r="B209">
        <f t="shared" ref="B209:B272" si="11">NORMDIST(A209,0,1,1)</f>
        <v>1.106684957409099E-3</v>
      </c>
      <c r="C209">
        <f t="shared" si="9"/>
        <v>3.6391102730317726E-5</v>
      </c>
      <c r="D209">
        <f t="shared" si="10"/>
        <v>0</v>
      </c>
      <c r="Q209" s="20"/>
    </row>
    <row r="210" spans="1:17" x14ac:dyDescent="0.25">
      <c r="A210" s="52">
        <v>-3.0500000000000398</v>
      </c>
      <c r="B210">
        <f t="shared" si="11"/>
        <v>1.1442068310225468E-3</v>
      </c>
      <c r="C210">
        <f t="shared" si="9"/>
        <v>3.7521873613447854E-5</v>
      </c>
      <c r="D210">
        <f t="shared" si="10"/>
        <v>0</v>
      </c>
      <c r="Q210" s="20"/>
    </row>
    <row r="211" spans="1:17" x14ac:dyDescent="0.25">
      <c r="A211" s="52">
        <v>-3.04000000000004</v>
      </c>
      <c r="B211">
        <f t="shared" si="11"/>
        <v>1.1828907431042492E-3</v>
      </c>
      <c r="C211">
        <f t="shared" si="9"/>
        <v>3.8683912081702342E-5</v>
      </c>
      <c r="D211">
        <f t="shared" si="10"/>
        <v>0</v>
      </c>
      <c r="Q211" s="20"/>
    </row>
    <row r="212" spans="1:17" x14ac:dyDescent="0.25">
      <c r="A212" s="52">
        <v>-3.0300000000000402</v>
      </c>
      <c r="B212">
        <f t="shared" si="11"/>
        <v>1.2227686935920965E-3</v>
      </c>
      <c r="C212">
        <f t="shared" si="9"/>
        <v>3.9877950487847294E-5</v>
      </c>
      <c r="D212">
        <f t="shared" si="10"/>
        <v>0</v>
      </c>
      <c r="Q212" s="20"/>
    </row>
    <row r="213" spans="1:17" x14ac:dyDescent="0.25">
      <c r="A213" s="52">
        <v>-3.02000000000004</v>
      </c>
      <c r="B213">
        <f t="shared" si="11"/>
        <v>1.2638734276721312E-3</v>
      </c>
      <c r="C213">
        <f t="shared" si="9"/>
        <v>4.1104734080034747E-5</v>
      </c>
      <c r="D213">
        <f t="shared" si="10"/>
        <v>0</v>
      </c>
      <c r="Q213" s="20"/>
    </row>
    <row r="214" spans="1:17" x14ac:dyDescent="0.25">
      <c r="A214" s="52">
        <v>-3.0100000000000402</v>
      </c>
      <c r="B214">
        <f t="shared" si="11"/>
        <v>1.3062384487692944E-3</v>
      </c>
      <c r="C214">
        <f t="shared" si="9"/>
        <v>4.2365021097163233E-5</v>
      </c>
      <c r="D214">
        <f t="shared" si="10"/>
        <v>0</v>
      </c>
      <c r="Q214" s="20"/>
    </row>
    <row r="215" spans="1:17" x14ac:dyDescent="0.25">
      <c r="A215" s="52">
        <v>-3.00000000000004</v>
      </c>
      <c r="B215">
        <f t="shared" si="11"/>
        <v>1.3498980316299172E-3</v>
      </c>
      <c r="C215">
        <f t="shared" si="9"/>
        <v>4.3659582860622759E-5</v>
      </c>
      <c r="D215">
        <f t="shared" si="10"/>
        <v>0</v>
      </c>
      <c r="Q215" s="20"/>
    </row>
    <row r="216" spans="1:17" x14ac:dyDescent="0.25">
      <c r="A216" s="52">
        <v>-2.9900000000000402</v>
      </c>
      <c r="B216">
        <f t="shared" si="11"/>
        <v>1.3948872354920664E-3</v>
      </c>
      <c r="C216">
        <f t="shared" si="9"/>
        <v>4.498920386214922E-5</v>
      </c>
      <c r="D216">
        <f t="shared" si="10"/>
        <v>0</v>
      </c>
      <c r="Q216" s="20"/>
    </row>
    <row r="217" spans="1:17" x14ac:dyDescent="0.25">
      <c r="A217" s="52">
        <v>-2.98000000000004</v>
      </c>
      <c r="B217">
        <f t="shared" si="11"/>
        <v>1.4412419173398267E-3</v>
      </c>
      <c r="C217">
        <f t="shared" si="9"/>
        <v>4.6354681847760298E-5</v>
      </c>
      <c r="D217">
        <f t="shared" si="10"/>
        <v>0</v>
      </c>
      <c r="Q217" s="20"/>
    </row>
    <row r="218" spans="1:17" x14ac:dyDescent="0.25">
      <c r="A218" s="52">
        <v>-2.9700000000000402</v>
      </c>
      <c r="B218">
        <f t="shared" si="11"/>
        <v>1.4889987452372713E-3</v>
      </c>
      <c r="C218">
        <f t="shared" si="9"/>
        <v>4.7756827897444537E-5</v>
      </c>
      <c r="D218">
        <f t="shared" si="10"/>
        <v>0</v>
      </c>
      <c r="Q218" s="20"/>
    </row>
    <row r="219" spans="1:17" x14ac:dyDescent="0.25">
      <c r="A219" s="52">
        <v>-2.9600000000000399</v>
      </c>
      <c r="B219">
        <f t="shared" si="11"/>
        <v>1.5381952117378562E-3</v>
      </c>
      <c r="C219">
        <f t="shared" si="9"/>
        <v>4.9196466500584955E-5</v>
      </c>
      <c r="D219">
        <f t="shared" si="10"/>
        <v>0</v>
      </c>
      <c r="Q219" s="20"/>
    </row>
    <row r="220" spans="1:17" x14ac:dyDescent="0.25">
      <c r="A220" s="52">
        <v>-2.9500000000000401</v>
      </c>
      <c r="B220">
        <f t="shared" si="11"/>
        <v>1.5888696473646588E-3</v>
      </c>
      <c r="C220">
        <f t="shared" si="9"/>
        <v>5.0674435626802544E-5</v>
      </c>
      <c r="D220">
        <f t="shared" si="10"/>
        <v>0</v>
      </c>
      <c r="Q220" s="20"/>
    </row>
    <row r="221" spans="1:17" x14ac:dyDescent="0.25">
      <c r="A221" s="52">
        <v>-2.9400000000000399</v>
      </c>
      <c r="B221">
        <f t="shared" si="11"/>
        <v>1.6410612341567832E-3</v>
      </c>
      <c r="C221">
        <f t="shared" si="9"/>
        <v>5.2191586792124482E-5</v>
      </c>
      <c r="D221">
        <f t="shared" si="10"/>
        <v>0</v>
      </c>
      <c r="Q221" s="20"/>
    </row>
    <row r="222" spans="1:17" x14ac:dyDescent="0.25">
      <c r="A222" s="52">
        <v>-2.9300000000000401</v>
      </c>
      <c r="B222">
        <f t="shared" si="11"/>
        <v>1.6948100192770406E-3</v>
      </c>
      <c r="C222">
        <f t="shared" si="9"/>
        <v>5.3748785120257382E-5</v>
      </c>
      <c r="D222">
        <f t="shared" si="10"/>
        <v>0</v>
      </c>
      <c r="Q222" s="20"/>
    </row>
    <row r="223" spans="1:17" x14ac:dyDescent="0.25">
      <c r="A223" s="52">
        <v>-2.9200000000000399</v>
      </c>
      <c r="B223">
        <f t="shared" si="11"/>
        <v>1.7501569286758731E-3</v>
      </c>
      <c r="C223">
        <f t="shared" si="9"/>
        <v>5.5346909398832451E-5</v>
      </c>
      <c r="D223">
        <f t="shared" si="10"/>
        <v>0</v>
      </c>
      <c r="Q223" s="20"/>
    </row>
    <row r="224" spans="1:17" x14ac:dyDescent="0.25">
      <c r="A224" s="52">
        <v>-2.9100000000000401</v>
      </c>
      <c r="B224">
        <f t="shared" si="11"/>
        <v>1.8071437808061946E-3</v>
      </c>
      <c r="C224">
        <f t="shared" si="9"/>
        <v>5.6986852130321572E-5</v>
      </c>
      <c r="D224">
        <f t="shared" si="10"/>
        <v>0</v>
      </c>
      <c r="Q224" s="20"/>
    </row>
    <row r="225" spans="1:17" x14ac:dyDescent="0.25">
      <c r="A225" s="52">
        <v>-2.9000000000000399</v>
      </c>
      <c r="B225">
        <f t="shared" si="11"/>
        <v>1.8658133003837986E-3</v>
      </c>
      <c r="C225">
        <f t="shared" si="9"/>
        <v>5.866951957760394E-5</v>
      </c>
      <c r="D225">
        <f t="shared" si="10"/>
        <v>0</v>
      </c>
      <c r="Q225" s="20"/>
    </row>
    <row r="226" spans="1:17" x14ac:dyDescent="0.25">
      <c r="A226" s="52">
        <v>-2.8900000000000401</v>
      </c>
      <c r="B226">
        <f t="shared" si="11"/>
        <v>1.9262091321876136E-3</v>
      </c>
      <c r="C226">
        <f t="shared" si="9"/>
        <v>6.0395831803815043E-5</v>
      </c>
      <c r="D226">
        <f t="shared" si="10"/>
        <v>0</v>
      </c>
      <c r="Q226" s="20"/>
    </row>
    <row r="227" spans="1:17" x14ac:dyDescent="0.25">
      <c r="A227" s="52">
        <v>-2.8800000000000501</v>
      </c>
      <c r="B227">
        <f t="shared" si="11"/>
        <v>1.9883758548940081E-3</v>
      </c>
      <c r="C227">
        <f t="shared" si="9"/>
        <v>6.2166722706394513E-5</v>
      </c>
      <c r="D227">
        <f t="shared" si="10"/>
        <v>0</v>
      </c>
      <c r="Q227" s="20"/>
    </row>
    <row r="228" spans="1:17" x14ac:dyDescent="0.25">
      <c r="A228" s="52">
        <v>-2.8700000000000498</v>
      </c>
      <c r="B228">
        <f t="shared" si="11"/>
        <v>2.0523589949394297E-3</v>
      </c>
      <c r="C228">
        <f t="shared" si="9"/>
        <v>6.3983140045421535E-5</v>
      </c>
      <c r="D228">
        <f t="shared" si="10"/>
        <v>0</v>
      </c>
      <c r="Q228" s="20"/>
    </row>
    <row r="229" spans="1:17" x14ac:dyDescent="0.25">
      <c r="A229" s="52">
        <v>-2.8600000000000501</v>
      </c>
      <c r="B229">
        <f t="shared" si="11"/>
        <v>2.1182050404042856E-3</v>
      </c>
      <c r="C229">
        <f t="shared" si="9"/>
        <v>6.5846045464855885E-5</v>
      </c>
      <c r="D229">
        <f t="shared" si="10"/>
        <v>0</v>
      </c>
      <c r="Q229" s="20"/>
    </row>
    <row r="230" spans="1:17" x14ac:dyDescent="0.25">
      <c r="A230" s="52">
        <v>-2.8500000000000498</v>
      </c>
      <c r="B230">
        <f t="shared" si="11"/>
        <v>2.1859614549128948E-3</v>
      </c>
      <c r="C230">
        <f t="shared" si="9"/>
        <v>6.7756414508609274E-5</v>
      </c>
      <c r="D230">
        <f t="shared" si="10"/>
        <v>0</v>
      </c>
      <c r="Q230" s="20"/>
    </row>
    <row r="231" spans="1:17" x14ac:dyDescent="0.25">
      <c r="A231" s="52">
        <v>-2.84000000000005</v>
      </c>
      <c r="B231">
        <f t="shared" si="11"/>
        <v>2.2556766915419642E-3</v>
      </c>
      <c r="C231">
        <f t="shared" si="9"/>
        <v>6.9715236629069345E-5</v>
      </c>
      <c r="D231">
        <f t="shared" si="10"/>
        <v>0</v>
      </c>
      <c r="Q231" s="20"/>
    </row>
    <row r="232" spans="1:17" x14ac:dyDescent="0.25">
      <c r="A232" s="52">
        <v>-2.8300000000000498</v>
      </c>
      <c r="B232">
        <f t="shared" si="11"/>
        <v>2.3274002067311889E-3</v>
      </c>
      <c r="C232">
        <f t="shared" si="9"/>
        <v>7.1723515189224714E-5</v>
      </c>
      <c r="D232">
        <f t="shared" si="10"/>
        <v>0</v>
      </c>
      <c r="Q232" s="20"/>
    </row>
    <row r="233" spans="1:17" x14ac:dyDescent="0.25">
      <c r="A233" s="52">
        <v>-2.82000000000005</v>
      </c>
      <c r="B233">
        <f t="shared" si="11"/>
        <v>2.4011824741888748E-3</v>
      </c>
      <c r="C233">
        <f t="shared" si="9"/>
        <v>7.3782267457685874E-5</v>
      </c>
      <c r="D233">
        <f t="shared" si="10"/>
        <v>0</v>
      </c>
      <c r="Q233" s="20"/>
    </row>
    <row r="234" spans="1:17" x14ac:dyDescent="0.25">
      <c r="A234" s="52">
        <v>-2.8100000000000498</v>
      </c>
      <c r="B234">
        <f t="shared" si="11"/>
        <v>2.4770749987854763E-3</v>
      </c>
      <c r="C234">
        <f t="shared" si="9"/>
        <v>7.5892524596601549E-5</v>
      </c>
      <c r="D234">
        <f t="shared" si="10"/>
        <v>0</v>
      </c>
      <c r="Q234" s="20"/>
    </row>
    <row r="235" spans="1:17" x14ac:dyDescent="0.25">
      <c r="A235" s="52">
        <v>-2.80000000000005</v>
      </c>
      <c r="B235">
        <f t="shared" si="11"/>
        <v>2.5551303304275365E-3</v>
      </c>
      <c r="C235">
        <f t="shared" si="9"/>
        <v>7.805533164206022E-5</v>
      </c>
      <c r="D235">
        <f t="shared" si="10"/>
        <v>0</v>
      </c>
      <c r="Q235" s="20"/>
    </row>
    <row r="236" spans="1:17" x14ac:dyDescent="0.25">
      <c r="A236" s="52">
        <v>-2.7900000000000502</v>
      </c>
      <c r="B236">
        <f t="shared" si="11"/>
        <v>2.635402077904542E-3</v>
      </c>
      <c r="C236">
        <f t="shared" si="9"/>
        <v>8.0271747477005453E-5</v>
      </c>
      <c r="D236">
        <f t="shared" si="10"/>
        <v>0</v>
      </c>
      <c r="Q236" s="20"/>
    </row>
    <row r="237" spans="1:17" x14ac:dyDescent="0.25">
      <c r="A237" s="52">
        <v>-2.78000000000005</v>
      </c>
      <c r="B237">
        <f t="shared" si="11"/>
        <v>2.7179449227008375E-3</v>
      </c>
      <c r="C237">
        <f t="shared" si="9"/>
        <v>8.2542844796295537E-5</v>
      </c>
      <c r="D237">
        <f t="shared" si="10"/>
        <v>0</v>
      </c>
      <c r="Q237" s="20"/>
    </row>
    <row r="238" spans="1:17" x14ac:dyDescent="0.25">
      <c r="A238" s="52">
        <v>-2.7700000000000502</v>
      </c>
      <c r="B238">
        <f t="shared" si="11"/>
        <v>2.8028146327645962E-3</v>
      </c>
      <c r="C238">
        <f t="shared" si="9"/>
        <v>8.4869710063758663E-5</v>
      </c>
      <c r="D238">
        <f t="shared" si="10"/>
        <v>0</v>
      </c>
      <c r="Q238" s="20"/>
    </row>
    <row r="239" spans="1:17" x14ac:dyDescent="0.25">
      <c r="A239" s="52">
        <v>-2.76000000000005</v>
      </c>
      <c r="B239">
        <f t="shared" si="11"/>
        <v>2.8900680762257024E-3</v>
      </c>
      <c r="C239">
        <f t="shared" si="9"/>
        <v>8.7253443461106188E-5</v>
      </c>
      <c r="D239">
        <f t="shared" si="10"/>
        <v>0</v>
      </c>
      <c r="Q239" s="20"/>
    </row>
    <row r="240" spans="1:17" x14ac:dyDescent="0.25">
      <c r="A240" s="52">
        <v>-2.7500000000000502</v>
      </c>
      <c r="B240">
        <f t="shared" si="11"/>
        <v>2.9797632350540967E-3</v>
      </c>
      <c r="C240">
        <f t="shared" si="9"/>
        <v>8.9695158828394326E-5</v>
      </c>
      <c r="D240">
        <f t="shared" si="10"/>
        <v>0</v>
      </c>
      <c r="Q240" s="20"/>
    </row>
    <row r="241" spans="1:17" x14ac:dyDescent="0.25">
      <c r="A241" s="52">
        <v>-2.74000000000005</v>
      </c>
      <c r="B241">
        <f t="shared" si="11"/>
        <v>3.0719592186500234E-3</v>
      </c>
      <c r="C241">
        <f t="shared" si="9"/>
        <v>9.2195983595926706E-5</v>
      </c>
      <c r="D241">
        <f t="shared" si="10"/>
        <v>0</v>
      </c>
      <c r="Q241" s="20"/>
    </row>
    <row r="242" spans="1:17" x14ac:dyDescent="0.25">
      <c r="A242" s="52">
        <v>-2.7300000000000502</v>
      </c>
      <c r="B242">
        <f t="shared" si="11"/>
        <v>3.1667162773573107E-3</v>
      </c>
      <c r="C242">
        <f t="shared" si="9"/>
        <v>9.4757058707287296E-5</v>
      </c>
      <c r="D242">
        <f t="shared" si="10"/>
        <v>0</v>
      </c>
      <c r="Q242" s="20"/>
    </row>
    <row r="243" spans="1:17" x14ac:dyDescent="0.25">
      <c r="A243" s="52">
        <v>-2.7200000000000499</v>
      </c>
      <c r="B243">
        <f t="shared" si="11"/>
        <v>3.2640958158908179E-3</v>
      </c>
      <c r="C243">
        <f t="shared" si="9"/>
        <v>9.7379538533507153E-5</v>
      </c>
      <c r="D243">
        <f t="shared" si="10"/>
        <v>0</v>
      </c>
      <c r="Q243" s="20"/>
    </row>
    <row r="244" spans="1:17" x14ac:dyDescent="0.25">
      <c r="A244" s="52">
        <v>-2.7100000000000501</v>
      </c>
      <c r="B244">
        <f t="shared" si="11"/>
        <v>3.3641604066686833E-3</v>
      </c>
      <c r="C244">
        <f t="shared" si="9"/>
        <v>1.000645907778654E-4</v>
      </c>
      <c r="D244">
        <f t="shared" si="10"/>
        <v>0</v>
      </c>
      <c r="Q244" s="20"/>
    </row>
    <row r="245" spans="1:17" x14ac:dyDescent="0.25">
      <c r="A245" s="52">
        <v>-2.7000000000000499</v>
      </c>
      <c r="B245">
        <f t="shared" si="11"/>
        <v>3.4669738030401439E-3</v>
      </c>
      <c r="C245">
        <f t="shared" si="9"/>
        <v>1.028133963714606E-4</v>
      </c>
      <c r="D245">
        <f t="shared" si="10"/>
        <v>0</v>
      </c>
      <c r="Q245" s="20"/>
    </row>
    <row r="246" spans="1:17" x14ac:dyDescent="0.25">
      <c r="A246" s="52">
        <v>-2.6900000000000501</v>
      </c>
      <c r="B246">
        <f t="shared" si="11"/>
        <v>3.5726009523992003E-3</v>
      </c>
      <c r="C246">
        <f t="shared" si="9"/>
        <v>1.0562714935905644E-4</v>
      </c>
      <c r="D246">
        <f t="shared" si="10"/>
        <v>0</v>
      </c>
      <c r="Q246" s="20"/>
    </row>
    <row r="247" spans="1:17" x14ac:dyDescent="0.25">
      <c r="A247" s="52">
        <v>-2.6800000000000499</v>
      </c>
      <c r="B247">
        <f t="shared" si="11"/>
        <v>3.6811080091744292E-3</v>
      </c>
      <c r="C247">
        <f t="shared" si="9"/>
        <v>1.0850705677522892E-4</v>
      </c>
      <c r="D247">
        <f t="shared" si="10"/>
        <v>0</v>
      </c>
      <c r="Q247" s="20"/>
    </row>
    <row r="248" spans="1:17" x14ac:dyDescent="0.25">
      <c r="A248" s="52">
        <v>-2.6700000000000501</v>
      </c>
      <c r="B248">
        <f t="shared" si="11"/>
        <v>3.7925623476849192E-3</v>
      </c>
      <c r="C248">
        <f t="shared" si="9"/>
        <v>1.1145433851049002E-4</v>
      </c>
      <c r="D248">
        <f t="shared" si="10"/>
        <v>0</v>
      </c>
      <c r="Q248" s="20"/>
    </row>
    <row r="249" spans="1:17" x14ac:dyDescent="0.25">
      <c r="A249" s="52">
        <v>-2.6600000000000499</v>
      </c>
      <c r="B249">
        <f t="shared" si="11"/>
        <v>3.9070325748521975E-3</v>
      </c>
      <c r="C249">
        <f t="shared" si="9"/>
        <v>1.1447022716727824E-4</v>
      </c>
      <c r="D249">
        <f t="shared" si="10"/>
        <v>0</v>
      </c>
      <c r="Q249" s="20"/>
    </row>
    <row r="250" spans="1:17" x14ac:dyDescent="0.25">
      <c r="A250" s="52">
        <v>-2.6500000000000501</v>
      </c>
      <c r="B250">
        <f t="shared" si="11"/>
        <v>4.0245885427577059E-3</v>
      </c>
      <c r="C250">
        <f t="shared" si="9"/>
        <v>1.1755596790550844E-4</v>
      </c>
      <c r="D250">
        <f t="shared" si="10"/>
        <v>0</v>
      </c>
      <c r="Q250" s="20"/>
    </row>
    <row r="251" spans="1:17" x14ac:dyDescent="0.25">
      <c r="A251" s="52">
        <v>-2.6400000000000499</v>
      </c>
      <c r="B251">
        <f t="shared" si="11"/>
        <v>4.1453013610354304E-3</v>
      </c>
      <c r="C251">
        <f t="shared" si="9"/>
        <v>1.2071281827772447E-4</v>
      </c>
      <c r="D251">
        <f t="shared" si="10"/>
        <v>0</v>
      </c>
      <c r="Q251" s="20"/>
    </row>
    <row r="252" spans="1:17" x14ac:dyDescent="0.25">
      <c r="A252" s="52">
        <v>-2.6300000000000501</v>
      </c>
      <c r="B252">
        <f t="shared" si="11"/>
        <v>4.2692434090887185E-3</v>
      </c>
      <c r="C252">
        <f t="shared" si="9"/>
        <v>1.2394204805328806E-4</v>
      </c>
      <c r="D252">
        <f t="shared" si="10"/>
        <v>0</v>
      </c>
      <c r="Q252" s="20"/>
    </row>
    <row r="253" spans="1:17" x14ac:dyDescent="0.25">
      <c r="A253" s="52">
        <v>-2.6200000000000498</v>
      </c>
      <c r="B253">
        <f t="shared" si="11"/>
        <v>4.3964883481206673E-3</v>
      </c>
      <c r="C253">
        <f t="shared" si="9"/>
        <v>1.2724493903194887E-4</v>
      </c>
      <c r="D253">
        <f t="shared" si="10"/>
        <v>0</v>
      </c>
      <c r="Q253" s="20"/>
    </row>
    <row r="254" spans="1:17" x14ac:dyDescent="0.25">
      <c r="A254" s="52">
        <v>-2.6100000000000501</v>
      </c>
      <c r="B254">
        <f t="shared" si="11"/>
        <v>4.5271111329666588E-3</v>
      </c>
      <c r="C254">
        <f t="shared" si="9"/>
        <v>1.3062278484599153E-4</v>
      </c>
      <c r="D254">
        <f t="shared" si="10"/>
        <v>0</v>
      </c>
      <c r="Q254" s="20"/>
    </row>
    <row r="255" spans="1:17" x14ac:dyDescent="0.25">
      <c r="A255" s="52">
        <v>-2.6000000000000498</v>
      </c>
      <c r="B255">
        <f t="shared" si="11"/>
        <v>4.6611880237180684E-3</v>
      </c>
      <c r="C255">
        <f t="shared" si="9"/>
        <v>1.340768907514096E-4</v>
      </c>
      <c r="D255">
        <f t="shared" si="10"/>
        <v>0</v>
      </c>
      <c r="Q255" s="20"/>
    </row>
    <row r="256" spans="1:17" x14ac:dyDescent="0.25">
      <c r="A256" s="52">
        <v>-2.59000000000005</v>
      </c>
      <c r="B256">
        <f t="shared" si="11"/>
        <v>4.7987965971254829E-3</v>
      </c>
      <c r="C256">
        <f t="shared" si="9"/>
        <v>1.3760857340741443E-4</v>
      </c>
      <c r="D256">
        <f t="shared" si="10"/>
        <v>0</v>
      </c>
      <c r="Q256" s="20"/>
    </row>
    <row r="257" spans="1:17" x14ac:dyDescent="0.25">
      <c r="A257" s="52">
        <v>-2.5800000000000498</v>
      </c>
      <c r="B257">
        <f t="shared" si="11"/>
        <v>4.94001575776993E-3</v>
      </c>
      <c r="C257">
        <f t="shared" si="9"/>
        <v>1.4121916064444712E-4</v>
      </c>
      <c r="D257">
        <f t="shared" si="10"/>
        <v>0</v>
      </c>
      <c r="Q257" s="20"/>
    </row>
    <row r="258" spans="1:17" x14ac:dyDescent="0.25">
      <c r="A258" s="52">
        <v>-2.57000000000005</v>
      </c>
      <c r="B258">
        <f t="shared" si="11"/>
        <v>5.0849257489902992E-3</v>
      </c>
      <c r="C258">
        <f t="shared" si="9"/>
        <v>1.4490999122036916E-4</v>
      </c>
      <c r="D258">
        <f t="shared" si="10"/>
        <v>0</v>
      </c>
      <c r="Q258" s="20"/>
    </row>
    <row r="259" spans="1:17" x14ac:dyDescent="0.25">
      <c r="A259" s="52">
        <v>-2.5600000000000498</v>
      </c>
      <c r="B259">
        <f t="shared" si="11"/>
        <v>5.2336081635550365E-3</v>
      </c>
      <c r="C259">
        <f t="shared" si="9"/>
        <v>1.4868241456473738E-4</v>
      </c>
      <c r="D259">
        <f t="shared" si="10"/>
        <v>0</v>
      </c>
      <c r="Q259" s="20"/>
    </row>
    <row r="260" spans="1:17" x14ac:dyDescent="0.25">
      <c r="A260" s="52">
        <v>-2.55000000000005</v>
      </c>
      <c r="B260">
        <f t="shared" si="11"/>
        <v>5.3861459540659106E-3</v>
      </c>
      <c r="C260">
        <f t="shared" si="9"/>
        <v>1.5253779051087411E-4</v>
      </c>
      <c r="D260">
        <f t="shared" si="10"/>
        <v>0</v>
      </c>
      <c r="Q260" s="20"/>
    </row>
    <row r="261" spans="1:17" x14ac:dyDescent="0.25">
      <c r="A261" s="52">
        <v>-2.5400000000000502</v>
      </c>
      <c r="B261">
        <f t="shared" si="11"/>
        <v>5.5426234430818047E-3</v>
      </c>
      <c r="C261">
        <f t="shared" si="9"/>
        <v>1.564774890158941E-4</v>
      </c>
      <c r="D261">
        <f t="shared" si="10"/>
        <v>0</v>
      </c>
      <c r="Q261" s="20"/>
    </row>
    <row r="262" spans="1:17" x14ac:dyDescent="0.25">
      <c r="A262" s="52">
        <v>-2.53000000000005</v>
      </c>
      <c r="B262">
        <f t="shared" si="11"/>
        <v>5.7031263329498805E-3</v>
      </c>
      <c r="C262">
        <f t="shared" si="9"/>
        <v>1.6050288986807579E-4</v>
      </c>
      <c r="D262">
        <f t="shared" si="10"/>
        <v>0</v>
      </c>
      <c r="Q262" s="20"/>
    </row>
    <row r="263" spans="1:17" x14ac:dyDescent="0.25">
      <c r="A263" s="52">
        <v>-2.5200000000000502</v>
      </c>
      <c r="B263">
        <f t="shared" si="11"/>
        <v>5.867741715331721E-3</v>
      </c>
      <c r="C263">
        <f t="shared" si="9"/>
        <v>1.646153823818405E-4</v>
      </c>
      <c r="D263">
        <f t="shared" si="10"/>
        <v>0</v>
      </c>
      <c r="Q263" s="20"/>
    </row>
    <row r="264" spans="1:17" x14ac:dyDescent="0.25">
      <c r="A264" s="52">
        <v>-2.51000000000005</v>
      </c>
      <c r="B264">
        <f t="shared" si="11"/>
        <v>6.0365580804118066E-3</v>
      </c>
      <c r="C264">
        <f t="shared" si="9"/>
        <v>1.6881636508008554E-4</v>
      </c>
      <c r="D264">
        <f t="shared" si="10"/>
        <v>0</v>
      </c>
      <c r="Q264" s="20"/>
    </row>
    <row r="265" spans="1:17" x14ac:dyDescent="0.25">
      <c r="A265" s="52">
        <v>-2.5000000000000502</v>
      </c>
      <c r="B265">
        <f t="shared" si="11"/>
        <v>6.2096653257752545E-3</v>
      </c>
      <c r="C265">
        <f t="shared" si="9"/>
        <v>1.7310724536344791E-4</v>
      </c>
      <c r="D265">
        <f t="shared" si="10"/>
        <v>0</v>
      </c>
      <c r="Q265" s="20"/>
    </row>
    <row r="266" spans="1:17" x14ac:dyDescent="0.25">
      <c r="A266" s="52">
        <v>-2.49000000000005</v>
      </c>
      <c r="B266">
        <f t="shared" si="11"/>
        <v>6.3871547649422804E-3</v>
      </c>
      <c r="C266">
        <f t="shared" si="9"/>
        <v>1.7748943916702595E-4</v>
      </c>
      <c r="D266">
        <f t="shared" si="10"/>
        <v>0</v>
      </c>
      <c r="Q266" s="20"/>
    </row>
    <row r="267" spans="1:17" x14ac:dyDescent="0.25">
      <c r="A267" s="52">
        <v>-2.4800000000000502</v>
      </c>
      <c r="B267">
        <f t="shared" si="11"/>
        <v>6.569119135545835E-3</v>
      </c>
      <c r="C267">
        <f t="shared" si="9"/>
        <v>1.8196437060355453E-4</v>
      </c>
      <c r="D267">
        <f t="shared" si="10"/>
        <v>0</v>
      </c>
      <c r="Q267" s="20"/>
    </row>
    <row r="268" spans="1:17" x14ac:dyDescent="0.25">
      <c r="A268" s="52">
        <v>-2.4700000000000499</v>
      </c>
      <c r="B268">
        <f t="shared" si="11"/>
        <v>6.7556526071397031E-3</v>
      </c>
      <c r="C268">
        <f t="shared" si="9"/>
        <v>1.8653347159386813E-4</v>
      </c>
      <c r="D268">
        <f t="shared" si="10"/>
        <v>0</v>
      </c>
      <c r="Q268" s="20"/>
    </row>
    <row r="269" spans="1:17" x14ac:dyDescent="0.25">
      <c r="A269" s="52">
        <v>-2.4600000000000501</v>
      </c>
      <c r="B269">
        <f t="shared" si="11"/>
        <v>6.9468507886233438E-3</v>
      </c>
      <c r="C269">
        <f t="shared" si="9"/>
        <v>1.9119818148364068E-4</v>
      </c>
      <c r="D269">
        <f t="shared" si="10"/>
        <v>0</v>
      </c>
      <c r="Q269" s="20"/>
    </row>
    <row r="270" spans="1:17" x14ac:dyDescent="0.25">
      <c r="A270" s="52">
        <v>-2.4500000000000499</v>
      </c>
      <c r="B270">
        <f t="shared" si="11"/>
        <v>7.1428107352704256E-3</v>
      </c>
      <c r="C270">
        <f t="shared" si="9"/>
        <v>1.9595994664708179E-4</v>
      </c>
      <c r="D270">
        <f t="shared" si="10"/>
        <v>0</v>
      </c>
      <c r="Q270" s="20"/>
    </row>
    <row r="271" spans="1:17" x14ac:dyDescent="0.25">
      <c r="A271" s="52">
        <v>-2.4400000000000501</v>
      </c>
      <c r="B271">
        <f t="shared" si="11"/>
        <v>7.3436309553473224E-3</v>
      </c>
      <c r="C271">
        <f t="shared" si="9"/>
        <v>2.008202200768968E-4</v>
      </c>
      <c r="D271">
        <f t="shared" si="10"/>
        <v>0</v>
      </c>
      <c r="Q271" s="20"/>
    </row>
    <row r="272" spans="1:17" x14ac:dyDescent="0.25">
      <c r="A272" s="52">
        <v>-2.4300000000000499</v>
      </c>
      <c r="B272">
        <f t="shared" si="11"/>
        <v>7.5494114163081674E-3</v>
      </c>
      <c r="C272">
        <f t="shared" ref="C272:C335" si="12">IF(A272&lt;E$7,B272-B271,0)</f>
        <v>2.0578046096084504E-4</v>
      </c>
      <c r="D272">
        <f t="shared" ref="D272:D335" si="13">IF(A272&gt;=E$7,B272-B271,0)</f>
        <v>0</v>
      </c>
      <c r="Q272" s="20"/>
    </row>
    <row r="273" spans="1:17" x14ac:dyDescent="0.25">
      <c r="A273" s="52">
        <v>-2.4200000000000501</v>
      </c>
      <c r="B273">
        <f t="shared" ref="B273:B336" si="14">NORMDIST(A273,0,1,1)</f>
        <v>7.7602535505525722E-3</v>
      </c>
      <c r="C273">
        <f t="shared" si="12"/>
        <v>2.108421342444048E-4</v>
      </c>
      <c r="D273">
        <f t="shared" si="13"/>
        <v>0</v>
      </c>
      <c r="Q273" s="20"/>
    </row>
    <row r="274" spans="1:17" x14ac:dyDescent="0.25">
      <c r="A274" s="52">
        <v>-2.4100000000000601</v>
      </c>
      <c r="B274">
        <f t="shared" si="14"/>
        <v>7.9762602607324103E-3</v>
      </c>
      <c r="C274">
        <f t="shared" si="12"/>
        <v>2.1600671017983804E-4</v>
      </c>
      <c r="D274">
        <f t="shared" si="13"/>
        <v>0</v>
      </c>
      <c r="Q274" s="20"/>
    </row>
    <row r="275" spans="1:17" x14ac:dyDescent="0.25">
      <c r="A275" s="52">
        <v>-2.4000000000000599</v>
      </c>
      <c r="B275">
        <f t="shared" si="14"/>
        <v>8.1975359245947867E-3</v>
      </c>
      <c r="C275">
        <f t="shared" si="12"/>
        <v>2.2127566386237647E-4</v>
      </c>
      <c r="D275">
        <f t="shared" si="13"/>
        <v>0</v>
      </c>
      <c r="Q275" s="20"/>
    </row>
    <row r="276" spans="1:17" x14ac:dyDescent="0.25">
      <c r="A276" s="52">
        <v>-2.3900000000000601</v>
      </c>
      <c r="B276">
        <f t="shared" si="14"/>
        <v>8.4241863993443095E-3</v>
      </c>
      <c r="C276">
        <f t="shared" si="12"/>
        <v>2.266504747495228E-4</v>
      </c>
      <c r="D276">
        <f t="shared" si="13"/>
        <v>0</v>
      </c>
      <c r="Q276" s="20"/>
    </row>
    <row r="277" spans="1:17" x14ac:dyDescent="0.25">
      <c r="A277" s="52">
        <v>-2.3800000000000598</v>
      </c>
      <c r="B277">
        <f t="shared" si="14"/>
        <v>8.6563190255151429E-3</v>
      </c>
      <c r="C277">
        <f t="shared" si="12"/>
        <v>2.3213262617083341E-4</v>
      </c>
      <c r="D277">
        <f t="shared" si="13"/>
        <v>0</v>
      </c>
      <c r="Q277" s="20"/>
    </row>
    <row r="278" spans="1:17" x14ac:dyDescent="0.25">
      <c r="A278" s="52">
        <v>-2.3700000000000601</v>
      </c>
      <c r="B278">
        <f t="shared" si="14"/>
        <v>8.8940426303353286E-3</v>
      </c>
      <c r="C278">
        <f t="shared" si="12"/>
        <v>2.377236048201857E-4</v>
      </c>
      <c r="D278">
        <f t="shared" si="13"/>
        <v>0</v>
      </c>
      <c r="Q278" s="20"/>
    </row>
    <row r="279" spans="1:17" x14ac:dyDescent="0.25">
      <c r="A279" s="52">
        <v>-2.3600000000000598</v>
      </c>
      <c r="B279">
        <f t="shared" si="14"/>
        <v>9.1374675305711892E-3</v>
      </c>
      <c r="C279">
        <f t="shared" si="12"/>
        <v>2.4342490023586058E-4</v>
      </c>
      <c r="D279">
        <f t="shared" si="13"/>
        <v>0</v>
      </c>
      <c r="Q279" s="20"/>
    </row>
    <row r="280" spans="1:17" x14ac:dyDescent="0.25">
      <c r="A280" s="52">
        <v>-2.35000000000006</v>
      </c>
      <c r="B280">
        <f t="shared" si="14"/>
        <v>9.3867055348370639E-3</v>
      </c>
      <c r="C280">
        <f t="shared" si="12"/>
        <v>2.492380042658747E-4</v>
      </c>
      <c r="D280">
        <f t="shared" si="13"/>
        <v>0</v>
      </c>
      <c r="Q280" s="20"/>
    </row>
    <row r="281" spans="1:17" x14ac:dyDescent="0.25">
      <c r="A281" s="52">
        <v>-2.3400000000000598</v>
      </c>
      <c r="B281">
        <f t="shared" si="14"/>
        <v>9.6418699453567833E-3</v>
      </c>
      <c r="C281">
        <f t="shared" si="12"/>
        <v>2.5516441051971935E-4</v>
      </c>
      <c r="D281">
        <f t="shared" si="13"/>
        <v>0</v>
      </c>
      <c r="Q281" s="20"/>
    </row>
    <row r="282" spans="1:17" x14ac:dyDescent="0.25">
      <c r="A282" s="52">
        <v>-2.33000000000006</v>
      </c>
      <c r="B282">
        <f t="shared" si="14"/>
        <v>9.9030755591626579E-3</v>
      </c>
      <c r="C282">
        <f t="shared" si="12"/>
        <v>2.6120561380587465E-4</v>
      </c>
      <c r="D282">
        <f t="shared" si="13"/>
        <v>0</v>
      </c>
      <c r="Q282" s="20"/>
    </row>
    <row r="283" spans="1:17" x14ac:dyDescent="0.25">
      <c r="A283" s="52">
        <v>-2.3200000000000598</v>
      </c>
      <c r="B283">
        <f t="shared" si="14"/>
        <v>1.0170438668718055E-2</v>
      </c>
      <c r="C283">
        <f t="shared" si="12"/>
        <v>2.6736310955539737E-4</v>
      </c>
      <c r="D283">
        <f t="shared" si="13"/>
        <v>0</v>
      </c>
      <c r="Q283" s="20"/>
    </row>
    <row r="284" spans="1:17" x14ac:dyDescent="0.25">
      <c r="A284" s="52">
        <v>-2.31000000000006</v>
      </c>
      <c r="B284">
        <f t="shared" si="14"/>
        <v>1.0444077061949421E-2</v>
      </c>
      <c r="C284">
        <f t="shared" si="12"/>
        <v>2.7363839323136553E-4</v>
      </c>
      <c r="D284">
        <f t="shared" si="13"/>
        <v>0</v>
      </c>
      <c r="Q284" s="20"/>
    </row>
    <row r="285" spans="1:17" x14ac:dyDescent="0.25">
      <c r="A285" s="52">
        <v>-2.3000000000000602</v>
      </c>
      <c r="B285">
        <f t="shared" si="14"/>
        <v>1.0724110021674092E-2</v>
      </c>
      <c r="C285">
        <f t="shared" si="12"/>
        <v>2.8003295972467077E-4</v>
      </c>
      <c r="D285">
        <f t="shared" si="13"/>
        <v>0</v>
      </c>
      <c r="Q285" s="20"/>
    </row>
    <row r="286" spans="1:17" x14ac:dyDescent="0.25">
      <c r="A286" s="52">
        <v>-2.29000000000006</v>
      </c>
      <c r="B286">
        <f t="shared" si="14"/>
        <v>1.1010658324409648E-2</v>
      </c>
      <c r="C286">
        <f t="shared" si="12"/>
        <v>2.8654830273555643E-4</v>
      </c>
      <c r="D286">
        <f t="shared" si="13"/>
        <v>0</v>
      </c>
      <c r="Q286" s="20"/>
    </row>
    <row r="287" spans="1:17" x14ac:dyDescent="0.25">
      <c r="A287" s="52">
        <v>-2.2800000000000602</v>
      </c>
      <c r="B287">
        <f t="shared" si="14"/>
        <v>1.1303844238551001E-2</v>
      </c>
      <c r="C287">
        <f t="shared" si="12"/>
        <v>2.9318591414135252E-4</v>
      </c>
      <c r="D287">
        <f t="shared" si="13"/>
        <v>0</v>
      </c>
      <c r="Q287" s="20"/>
    </row>
    <row r="288" spans="1:17" x14ac:dyDescent="0.25">
      <c r="A288" s="52">
        <v>-2.27000000000006</v>
      </c>
      <c r="B288">
        <f t="shared" si="14"/>
        <v>1.1603791521901713E-2</v>
      </c>
      <c r="C288">
        <f t="shared" si="12"/>
        <v>2.9994728335071275E-4</v>
      </c>
      <c r="D288">
        <f t="shared" si="13"/>
        <v>0</v>
      </c>
      <c r="Q288" s="20"/>
    </row>
    <row r="289" spans="1:17" x14ac:dyDescent="0.25">
      <c r="A289" s="52">
        <v>-2.2600000000000602</v>
      </c>
      <c r="B289">
        <f t="shared" si="14"/>
        <v>1.1910625418545193E-2</v>
      </c>
      <c r="C289">
        <f t="shared" si="12"/>
        <v>3.0683389664347936E-4</v>
      </c>
      <c r="D289">
        <f t="shared" si="13"/>
        <v>0</v>
      </c>
      <c r="Q289" s="20"/>
    </row>
    <row r="290" spans="1:17" x14ac:dyDescent="0.25">
      <c r="A290" s="52">
        <v>-2.25000000000006</v>
      </c>
      <c r="B290">
        <f t="shared" si="14"/>
        <v>1.2224472655042791E-2</v>
      </c>
      <c r="C290">
        <f t="shared" si="12"/>
        <v>3.1384723649759833E-4</v>
      </c>
      <c r="D290">
        <f t="shared" si="13"/>
        <v>0</v>
      </c>
      <c r="Q290" s="20"/>
    </row>
    <row r="291" spans="1:17" x14ac:dyDescent="0.25">
      <c r="A291" s="52">
        <v>-2.2400000000000602</v>
      </c>
      <c r="B291">
        <f t="shared" si="14"/>
        <v>1.2545461435944611E-2</v>
      </c>
      <c r="C291">
        <f t="shared" si="12"/>
        <v>3.2098878090182012E-4</v>
      </c>
      <c r="D291">
        <f t="shared" si="13"/>
        <v>0</v>
      </c>
      <c r="Q291" s="20"/>
    </row>
    <row r="292" spans="1:17" x14ac:dyDescent="0.25">
      <c r="A292" s="52">
        <v>-2.2300000000000599</v>
      </c>
      <c r="B292">
        <f t="shared" si="14"/>
        <v>1.2873721438600027E-2</v>
      </c>
      <c r="C292">
        <f t="shared" si="12"/>
        <v>3.2826000265541617E-4</v>
      </c>
      <c r="D292">
        <f t="shared" si="13"/>
        <v>0</v>
      </c>
      <c r="Q292" s="20"/>
    </row>
    <row r="293" spans="1:17" x14ac:dyDescent="0.25">
      <c r="A293" s="52">
        <v>-2.2200000000000601</v>
      </c>
      <c r="B293">
        <f t="shared" si="14"/>
        <v>1.320938380725423E-2</v>
      </c>
      <c r="C293">
        <f t="shared" si="12"/>
        <v>3.3566236865420311E-4</v>
      </c>
      <c r="D293">
        <f t="shared" si="13"/>
        <v>0</v>
      </c>
      <c r="Q293" s="20"/>
    </row>
    <row r="294" spans="1:17" x14ac:dyDescent="0.25">
      <c r="A294" s="52">
        <v>-2.2100000000000599</v>
      </c>
      <c r="B294">
        <f t="shared" si="14"/>
        <v>1.3552581146417898E-2</v>
      </c>
      <c r="C294">
        <f t="shared" si="12"/>
        <v>3.4319733916366758E-4</v>
      </c>
      <c r="D294">
        <f t="shared" si="13"/>
        <v>0</v>
      </c>
      <c r="Q294" s="20"/>
    </row>
    <row r="295" spans="1:17" x14ac:dyDescent="0.25">
      <c r="A295" s="52">
        <v>-2.2000000000000601</v>
      </c>
      <c r="B295">
        <f t="shared" si="14"/>
        <v>1.3903447513496467E-2</v>
      </c>
      <c r="C295">
        <f t="shared" si="12"/>
        <v>3.5086636707856896E-4</v>
      </c>
      <c r="D295">
        <f t="shared" si="13"/>
        <v>0</v>
      </c>
      <c r="Q295" s="20"/>
    </row>
    <row r="296" spans="1:17" x14ac:dyDescent="0.25">
      <c r="A296" s="52">
        <v>-2.1900000000000599</v>
      </c>
      <c r="B296">
        <f t="shared" si="14"/>
        <v>1.4262118410666698E-2</v>
      </c>
      <c r="C296">
        <f t="shared" si="12"/>
        <v>3.5867089717023064E-4</v>
      </c>
      <c r="D296">
        <f t="shared" si="13"/>
        <v>0</v>
      </c>
      <c r="Q296" s="20"/>
    </row>
    <row r="297" spans="1:17" x14ac:dyDescent="0.25">
      <c r="A297" s="52">
        <v>-2.1800000000000601</v>
      </c>
      <c r="B297">
        <f t="shared" si="14"/>
        <v>1.4628730775987026E-2</v>
      </c>
      <c r="C297">
        <f t="shared" si="12"/>
        <v>3.6661236532032834E-4</v>
      </c>
      <c r="D297">
        <f t="shared" si="13"/>
        <v>0</v>
      </c>
      <c r="Q297" s="20"/>
    </row>
    <row r="298" spans="1:17" x14ac:dyDescent="0.25">
      <c r="A298" s="52">
        <v>-2.1700000000000599</v>
      </c>
      <c r="B298">
        <f t="shared" si="14"/>
        <v>1.5003422973729932E-2</v>
      </c>
      <c r="C298">
        <f t="shared" si="12"/>
        <v>3.746921977429065E-4</v>
      </c>
      <c r="D298">
        <f t="shared" si="13"/>
        <v>0</v>
      </c>
      <c r="Q298" s="20"/>
    </row>
    <row r="299" spans="1:17" x14ac:dyDescent="0.25">
      <c r="A299" s="52">
        <v>-2.1600000000000601</v>
      </c>
      <c r="B299">
        <f t="shared" si="14"/>
        <v>1.5386334783923121E-2</v>
      </c>
      <c r="C299">
        <f t="shared" si="12"/>
        <v>3.8291181019318825E-4</v>
      </c>
      <c r="D299">
        <f t="shared" si="13"/>
        <v>0</v>
      </c>
      <c r="Q299" s="20"/>
    </row>
    <row r="300" spans="1:17" x14ac:dyDescent="0.25">
      <c r="A300" s="52">
        <v>-2.1500000000000599</v>
      </c>
      <c r="B300">
        <f t="shared" si="14"/>
        <v>1.5777607391088126E-2</v>
      </c>
      <c r="C300">
        <f t="shared" si="12"/>
        <v>3.9127260716500557E-4</v>
      </c>
      <c r="D300">
        <f t="shared" si="13"/>
        <v>0</v>
      </c>
      <c r="Q300" s="20"/>
    </row>
    <row r="301" spans="1:17" x14ac:dyDescent="0.25">
      <c r="A301" s="52">
        <v>-2.1400000000000601</v>
      </c>
      <c r="B301">
        <f t="shared" si="14"/>
        <v>1.6177383372163671E-2</v>
      </c>
      <c r="C301">
        <f t="shared" si="12"/>
        <v>3.9977598107554524E-4</v>
      </c>
      <c r="D301">
        <f t="shared" si="13"/>
        <v>0</v>
      </c>
      <c r="Q301" s="20"/>
    </row>
    <row r="302" spans="1:17" x14ac:dyDescent="0.25">
      <c r="A302" s="52">
        <v>-2.1300000000000598</v>
      </c>
      <c r="B302">
        <f t="shared" si="14"/>
        <v>1.6585806683602534E-2</v>
      </c>
      <c r="C302">
        <f t="shared" si="12"/>
        <v>4.0842331143886232E-4</v>
      </c>
      <c r="D302">
        <f t="shared" si="13"/>
        <v>0</v>
      </c>
      <c r="Q302" s="20"/>
    </row>
    <row r="303" spans="1:17" x14ac:dyDescent="0.25">
      <c r="A303" s="52">
        <v>-2.1200000000000601</v>
      </c>
      <c r="B303">
        <f t="shared" si="14"/>
        <v>1.7003022647630261E-2</v>
      </c>
      <c r="C303">
        <f t="shared" si="12"/>
        <v>4.1721596402772773E-4</v>
      </c>
      <c r="D303">
        <f t="shared" si="13"/>
        <v>0</v>
      </c>
      <c r="Q303" s="20"/>
    </row>
    <row r="304" spans="1:17" x14ac:dyDescent="0.25">
      <c r="A304" s="52">
        <v>-2.1100000000000598</v>
      </c>
      <c r="B304">
        <f t="shared" si="14"/>
        <v>1.742917793765451E-2</v>
      </c>
      <c r="C304">
        <f t="shared" si="12"/>
        <v>4.2615529002424865E-4</v>
      </c>
      <c r="D304">
        <f t="shared" si="13"/>
        <v>0</v>
      </c>
      <c r="Q304" s="20"/>
    </row>
    <row r="305" spans="1:17" x14ac:dyDescent="0.25">
      <c r="A305" s="52">
        <v>-2.10000000000006</v>
      </c>
      <c r="B305">
        <f t="shared" si="14"/>
        <v>1.7864420562813906E-2</v>
      </c>
      <c r="C305">
        <f t="shared" si="12"/>
        <v>4.3524262515939535E-4</v>
      </c>
      <c r="D305">
        <f t="shared" si="13"/>
        <v>0</v>
      </c>
      <c r="Q305" s="20"/>
    </row>
    <row r="306" spans="1:17" x14ac:dyDescent="0.25">
      <c r="A306" s="52">
        <v>-2.0900000000000598</v>
      </c>
      <c r="B306">
        <f t="shared" si="14"/>
        <v>1.830889985165627E-2</v>
      </c>
      <c r="C306">
        <f t="shared" si="12"/>
        <v>4.4447928884236432E-4</v>
      </c>
      <c r="D306">
        <f t="shared" si="13"/>
        <v>0</v>
      </c>
      <c r="Q306" s="20"/>
    </row>
    <row r="307" spans="1:17" x14ac:dyDescent="0.25">
      <c r="A307" s="52">
        <v>-2.08000000000006</v>
      </c>
      <c r="B307">
        <f t="shared" si="14"/>
        <v>1.8762766434934994E-2</v>
      </c>
      <c r="C307">
        <f t="shared" si="12"/>
        <v>4.5386658327872462E-4</v>
      </c>
      <c r="D307">
        <f t="shared" si="13"/>
        <v>0</v>
      </c>
      <c r="Q307" s="20"/>
    </row>
    <row r="308" spans="1:17" x14ac:dyDescent="0.25">
      <c r="A308" s="52">
        <v>-2.0700000000000598</v>
      </c>
      <c r="B308">
        <f t="shared" si="14"/>
        <v>1.922617222751449E-2</v>
      </c>
      <c r="C308">
        <f t="shared" si="12"/>
        <v>4.6340579257949516E-4</v>
      </c>
      <c r="D308">
        <f t="shared" si="13"/>
        <v>0</v>
      </c>
      <c r="Q308" s="20"/>
    </row>
    <row r="309" spans="1:17" x14ac:dyDescent="0.25">
      <c r="A309" s="52">
        <v>-2.06000000000006</v>
      </c>
      <c r="B309">
        <f t="shared" si="14"/>
        <v>1.9699270409374029E-2</v>
      </c>
      <c r="C309">
        <f t="shared" si="12"/>
        <v>4.730981818595395E-4</v>
      </c>
      <c r="D309">
        <f t="shared" si="13"/>
        <v>0</v>
      </c>
      <c r="Q309" s="20"/>
    </row>
    <row r="310" spans="1:17" x14ac:dyDescent="0.25">
      <c r="A310" s="52">
        <v>-2.0500000000000602</v>
      </c>
      <c r="B310">
        <f t="shared" si="14"/>
        <v>2.0182215405701458E-2</v>
      </c>
      <c r="C310">
        <f t="shared" si="12"/>
        <v>4.8294499632742932E-4</v>
      </c>
      <c r="D310">
        <f t="shared" si="13"/>
        <v>0</v>
      </c>
      <c r="Q310" s="20"/>
    </row>
    <row r="311" spans="1:17" x14ac:dyDescent="0.25">
      <c r="A311" s="52">
        <v>-2.04000000000006</v>
      </c>
      <c r="B311">
        <f t="shared" si="14"/>
        <v>2.0675162866067059E-2</v>
      </c>
      <c r="C311">
        <f t="shared" si="12"/>
        <v>4.9294746036560033E-4</v>
      </c>
      <c r="D311">
        <f t="shared" si="13"/>
        <v>0</v>
      </c>
      <c r="Q311" s="20"/>
    </row>
    <row r="312" spans="1:17" x14ac:dyDescent="0.25">
      <c r="A312" s="52">
        <v>-2.0300000000000602</v>
      </c>
      <c r="B312">
        <f t="shared" si="14"/>
        <v>2.1178269642669202E-2</v>
      </c>
      <c r="C312">
        <f t="shared" si="12"/>
        <v>5.031067766021434E-4</v>
      </c>
      <c r="D312">
        <f t="shared" si="13"/>
        <v>0</v>
      </c>
      <c r="Q312" s="20"/>
    </row>
    <row r="313" spans="1:17" x14ac:dyDescent="0.25">
      <c r="A313" s="52">
        <v>-2.02000000000006</v>
      </c>
      <c r="B313">
        <f t="shared" si="14"/>
        <v>2.1691693767643662E-2</v>
      </c>
      <c r="C313">
        <f t="shared" si="12"/>
        <v>5.1342412497445977E-4</v>
      </c>
      <c r="D313">
        <f t="shared" si="13"/>
        <v>0</v>
      </c>
      <c r="Q313" s="20"/>
    </row>
    <row r="314" spans="1:17" x14ac:dyDescent="0.25">
      <c r="A314" s="52">
        <v>-2.0100000000000602</v>
      </c>
      <c r="B314">
        <f t="shared" si="14"/>
        <v>2.2215594429428276E-2</v>
      </c>
      <c r="C314">
        <f t="shared" si="12"/>
        <v>5.2390066178461397E-4</v>
      </c>
      <c r="D314">
        <f t="shared" si="13"/>
        <v>0</v>
      </c>
      <c r="Q314" s="20"/>
    </row>
    <row r="315" spans="1:17" x14ac:dyDescent="0.25">
      <c r="A315" s="52">
        <v>-2.00000000000006</v>
      </c>
      <c r="B315">
        <f t="shared" si="14"/>
        <v>2.2750131948175961E-2</v>
      </c>
      <c r="C315">
        <f t="shared" si="12"/>
        <v>5.3453751874768529E-4</v>
      </c>
      <c r="D315">
        <f t="shared" si="13"/>
        <v>0</v>
      </c>
      <c r="Q315" s="20"/>
    </row>
    <row r="316" spans="1:17" x14ac:dyDescent="0.25">
      <c r="A316" s="52">
        <v>-1.9900000000000599</v>
      </c>
      <c r="B316">
        <f t="shared" si="14"/>
        <v>2.3295467750208514E-2</v>
      </c>
      <c r="C316">
        <f t="shared" si="12"/>
        <v>5.4533580203255244E-4</v>
      </c>
      <c r="D316">
        <f t="shared" si="13"/>
        <v>0</v>
      </c>
      <c r="Q316" s="20"/>
    </row>
    <row r="317" spans="1:17" x14ac:dyDescent="0.25">
      <c r="A317" s="52">
        <v>-1.9800000000000599</v>
      </c>
      <c r="B317">
        <f t="shared" si="14"/>
        <v>2.3851764341505148E-2</v>
      </c>
      <c r="C317">
        <f t="shared" si="12"/>
        <v>5.5629659129663445E-4</v>
      </c>
      <c r="D317">
        <f t="shared" si="13"/>
        <v>0</v>
      </c>
      <c r="Q317" s="20"/>
    </row>
    <row r="318" spans="1:17" x14ac:dyDescent="0.25">
      <c r="A318" s="52">
        <v>-1.9700000000000599</v>
      </c>
      <c r="B318">
        <f t="shared" si="14"/>
        <v>2.4419185280219111E-2</v>
      </c>
      <c r="C318">
        <f t="shared" si="12"/>
        <v>5.6742093871396324E-4</v>
      </c>
      <c r="D318">
        <f t="shared" si="13"/>
        <v>0</v>
      </c>
      <c r="Q318" s="20"/>
    </row>
    <row r="319" spans="1:17" x14ac:dyDescent="0.25">
      <c r="A319" s="52">
        <v>-1.9600000000000599</v>
      </c>
      <c r="B319">
        <f t="shared" si="14"/>
        <v>2.4997895148216931E-2</v>
      </c>
      <c r="C319">
        <f t="shared" si="12"/>
        <v>5.7870986799781962E-4</v>
      </c>
      <c r="D319">
        <f t="shared" si="13"/>
        <v>0</v>
      </c>
      <c r="Q319" s="20"/>
    </row>
    <row r="320" spans="1:17" x14ac:dyDescent="0.25">
      <c r="A320" s="52">
        <v>-1.9500000000000699</v>
      </c>
      <c r="B320">
        <f t="shared" si="14"/>
        <v>2.5588059521634458E-2</v>
      </c>
      <c r="C320">
        <f t="shared" si="12"/>
        <v>5.9016437341752673E-4</v>
      </c>
      <c r="D320">
        <f t="shared" si="13"/>
        <v>0</v>
      </c>
      <c r="Q320" s="20"/>
    </row>
    <row r="321" spans="1:17" x14ac:dyDescent="0.25">
      <c r="A321" s="52">
        <v>-1.9400000000000699</v>
      </c>
      <c r="B321">
        <f t="shared" si="14"/>
        <v>2.6189844940448449E-2</v>
      </c>
      <c r="C321">
        <f t="shared" si="12"/>
        <v>6.0178541881399095E-4</v>
      </c>
      <c r="D321">
        <f t="shared" si="13"/>
        <v>0</v>
      </c>
      <c r="Q321" s="20"/>
    </row>
    <row r="322" spans="1:17" x14ac:dyDescent="0.25">
      <c r="A322" s="52">
        <v>-1.9300000000000701</v>
      </c>
      <c r="B322">
        <f t="shared" si="14"/>
        <v>2.6803418877050626E-2</v>
      </c>
      <c r="C322">
        <f t="shared" si="12"/>
        <v>6.1357393660217696E-4</v>
      </c>
      <c r="D322">
        <f t="shared" si="13"/>
        <v>0</v>
      </c>
      <c r="Q322" s="20"/>
    </row>
    <row r="323" spans="1:17" x14ac:dyDescent="0.25">
      <c r="A323" s="52">
        <v>-1.9200000000000701</v>
      </c>
      <c r="B323">
        <f t="shared" si="14"/>
        <v>2.7428949703832389E-2</v>
      </c>
      <c r="C323">
        <f t="shared" si="12"/>
        <v>6.2553082678176372E-4</v>
      </c>
      <c r="D323">
        <f t="shared" si="13"/>
        <v>0</v>
      </c>
      <c r="Q323" s="20"/>
    </row>
    <row r="324" spans="1:17" x14ac:dyDescent="0.25">
      <c r="A324" s="52">
        <v>-1.9100000000000701</v>
      </c>
      <c r="B324">
        <f t="shared" si="14"/>
        <v>2.8066606659767995E-2</v>
      </c>
      <c r="C324">
        <f t="shared" si="12"/>
        <v>6.3765695593560531E-4</v>
      </c>
      <c r="D324">
        <f t="shared" si="13"/>
        <v>0</v>
      </c>
      <c r="Q324" s="20"/>
    </row>
    <row r="325" spans="1:17" x14ac:dyDescent="0.25">
      <c r="A325" s="52">
        <v>-1.9000000000000701</v>
      </c>
      <c r="B325">
        <f t="shared" si="14"/>
        <v>2.8716559815997186E-2</v>
      </c>
      <c r="C325">
        <f t="shared" si="12"/>
        <v>6.4995315622919103E-4</v>
      </c>
      <c r="D325">
        <f t="shared" si="13"/>
        <v>0</v>
      </c>
      <c r="Q325" s="20"/>
    </row>
    <row r="326" spans="1:17" x14ac:dyDescent="0.25">
      <c r="A326" s="52">
        <v>-1.8900000000000701</v>
      </c>
      <c r="B326">
        <f t="shared" si="14"/>
        <v>2.937898004040472E-2</v>
      </c>
      <c r="C326">
        <f t="shared" si="12"/>
        <v>6.6242022440753459E-4</v>
      </c>
      <c r="D326">
        <f t="shared" si="13"/>
        <v>0</v>
      </c>
      <c r="Q326" s="20"/>
    </row>
    <row r="327" spans="1:17" x14ac:dyDescent="0.25">
      <c r="A327" s="52">
        <v>-1.8800000000000701</v>
      </c>
      <c r="B327">
        <f t="shared" si="14"/>
        <v>3.0054038961195004E-2</v>
      </c>
      <c r="C327">
        <f t="shared" si="12"/>
        <v>6.7505892079028351E-4</v>
      </c>
      <c r="D327">
        <f t="shared" si="13"/>
        <v>0</v>
      </c>
      <c r="Q327" s="20"/>
    </row>
    <row r="328" spans="1:17" x14ac:dyDescent="0.25">
      <c r="A328" s="52">
        <v>-1.8700000000000701</v>
      </c>
      <c r="B328">
        <f t="shared" si="14"/>
        <v>3.0741908929461076E-2</v>
      </c>
      <c r="C328">
        <f t="shared" si="12"/>
        <v>6.8786996826607216E-4</v>
      </c>
      <c r="D328">
        <f t="shared" si="13"/>
        <v>0</v>
      </c>
      <c r="Q328" s="20"/>
    </row>
    <row r="329" spans="1:17" x14ac:dyDescent="0.25">
      <c r="A329" s="52">
        <v>-1.86000000000007</v>
      </c>
      <c r="B329">
        <f t="shared" si="14"/>
        <v>3.1442762980747753E-2</v>
      </c>
      <c r="C329">
        <f t="shared" si="12"/>
        <v>7.0085405128667705E-4</v>
      </c>
      <c r="D329">
        <f t="shared" si="13"/>
        <v>0</v>
      </c>
      <c r="Q329" s="20"/>
    </row>
    <row r="330" spans="1:17" x14ac:dyDescent="0.25">
      <c r="A330" s="52">
        <v>-1.85000000000007</v>
      </c>
      <c r="B330">
        <f t="shared" si="14"/>
        <v>3.2156774795608654E-2</v>
      </c>
      <c r="C330">
        <f t="shared" si="12"/>
        <v>7.1401181486090148E-4</v>
      </c>
      <c r="D330">
        <f t="shared" si="13"/>
        <v>0</v>
      </c>
      <c r="Q330" s="20"/>
    </row>
    <row r="331" spans="1:17" x14ac:dyDescent="0.25">
      <c r="A331" s="52">
        <v>-1.84000000000007</v>
      </c>
      <c r="B331">
        <f t="shared" si="14"/>
        <v>3.2884118659158738E-2</v>
      </c>
      <c r="C331">
        <f t="shared" si="12"/>
        <v>7.2734386355008396E-4</v>
      </c>
      <c r="D331">
        <f t="shared" si="13"/>
        <v>0</v>
      </c>
      <c r="Q331" s="20"/>
    </row>
    <row r="332" spans="1:17" x14ac:dyDescent="0.25">
      <c r="A332" s="52">
        <v>-1.83000000000007</v>
      </c>
      <c r="B332">
        <f t="shared" si="14"/>
        <v>3.3624969419623112E-2</v>
      </c>
      <c r="C332">
        <f t="shared" si="12"/>
        <v>7.4085076046437326E-4</v>
      </c>
      <c r="D332">
        <f t="shared" si="13"/>
        <v>0</v>
      </c>
      <c r="Q332" s="20"/>
    </row>
    <row r="333" spans="1:17" x14ac:dyDescent="0.25">
      <c r="A333" s="52">
        <v>-1.82000000000007</v>
      </c>
      <c r="B333">
        <f t="shared" si="14"/>
        <v>3.4379502445884662E-2</v>
      </c>
      <c r="C333">
        <f t="shared" si="12"/>
        <v>7.5453302626155017E-4</v>
      </c>
      <c r="D333">
        <f t="shared" si="13"/>
        <v>0</v>
      </c>
      <c r="Q333" s="20"/>
    </row>
    <row r="334" spans="1:17" x14ac:dyDescent="0.25">
      <c r="A334" s="52">
        <v>-1.81000000000007</v>
      </c>
      <c r="B334">
        <f t="shared" si="14"/>
        <v>3.514789358403337E-2</v>
      </c>
      <c r="C334">
        <f t="shared" si="12"/>
        <v>7.6839113814870796E-4</v>
      </c>
      <c r="D334">
        <f t="shared" si="13"/>
        <v>0</v>
      </c>
      <c r="Q334" s="20"/>
    </row>
    <row r="335" spans="1:17" x14ac:dyDescent="0.25">
      <c r="A335" s="52">
        <v>-1.80000000000007</v>
      </c>
      <c r="B335">
        <f t="shared" si="14"/>
        <v>3.5930319112920259E-2</v>
      </c>
      <c r="C335">
        <f t="shared" si="12"/>
        <v>7.8242552888688893E-4</v>
      </c>
      <c r="D335">
        <f t="shared" si="13"/>
        <v>0</v>
      </c>
      <c r="Q335" s="20"/>
    </row>
    <row r="336" spans="1:17" x14ac:dyDescent="0.25">
      <c r="A336" s="52">
        <v>-1.79000000000007</v>
      </c>
      <c r="B336">
        <f t="shared" si="14"/>
        <v>3.6726955698720656E-2</v>
      </c>
      <c r="C336">
        <f t="shared" ref="C336:C399" si="15">IF(A336&lt;E$7,B336-B335,0)</f>
        <v>7.9663658580039765E-4</v>
      </c>
      <c r="D336">
        <f t="shared" ref="D336:D399" si="16">IF(A336&gt;=E$7,B336-B335,0)</f>
        <v>0</v>
      </c>
      <c r="Q336" s="20"/>
    </row>
    <row r="337" spans="1:17" x14ac:dyDescent="0.25">
      <c r="A337" s="52">
        <v>-1.78000000000007</v>
      </c>
      <c r="B337">
        <f t="shared" ref="B337:B400" si="17">NORMDIST(A337,0,1,1)</f>
        <v>3.7537980348511052E-2</v>
      </c>
      <c r="C337">
        <f t="shared" si="15"/>
        <v>8.1102464979039557E-4</v>
      </c>
      <c r="D337">
        <f t="shared" si="16"/>
        <v>0</v>
      </c>
      <c r="Q337" s="20"/>
    </row>
    <row r="338" spans="1:17" x14ac:dyDescent="0.25">
      <c r="A338" s="52">
        <v>-1.77000000000007</v>
      </c>
      <c r="B338">
        <f t="shared" si="17"/>
        <v>3.8363570362865397E-2</v>
      </c>
      <c r="C338">
        <f t="shared" si="15"/>
        <v>8.2559001435434515E-4</v>
      </c>
      <c r="D338">
        <f t="shared" si="16"/>
        <v>0</v>
      </c>
      <c r="Q338" s="20"/>
    </row>
    <row r="339" spans="1:17" x14ac:dyDescent="0.25">
      <c r="A339" s="52">
        <v>-1.76000000000007</v>
      </c>
      <c r="B339">
        <f t="shared" si="17"/>
        <v>3.9203903287476707E-2</v>
      </c>
      <c r="C339">
        <f t="shared" si="15"/>
        <v>8.4033292461131032E-4</v>
      </c>
      <c r="D339">
        <f t="shared" si="16"/>
        <v>0</v>
      </c>
      <c r="Q339" s="20"/>
    </row>
    <row r="340" spans="1:17" x14ac:dyDescent="0.25">
      <c r="A340" s="52">
        <v>-1.7500000000000699</v>
      </c>
      <c r="B340">
        <f t="shared" si="17"/>
        <v>4.0059156863811056E-2</v>
      </c>
      <c r="C340">
        <f t="shared" si="15"/>
        <v>8.5525357633434856E-4</v>
      </c>
      <c r="D340">
        <f t="shared" si="16"/>
        <v>0</v>
      </c>
      <c r="Q340" s="20"/>
    </row>
    <row r="341" spans="1:17" x14ac:dyDescent="0.25">
      <c r="A341" s="52">
        <v>-1.7400000000000699</v>
      </c>
      <c r="B341">
        <f t="shared" si="17"/>
        <v>4.0929508978801217E-2</v>
      </c>
      <c r="C341">
        <f t="shared" si="15"/>
        <v>8.7035211499016107E-4</v>
      </c>
      <c r="D341">
        <f t="shared" si="16"/>
        <v>0</v>
      </c>
      <c r="Q341" s="20"/>
    </row>
    <row r="342" spans="1:17" x14ac:dyDescent="0.25">
      <c r="A342" s="52">
        <v>-1.7300000000000699</v>
      </c>
      <c r="B342">
        <f t="shared" si="17"/>
        <v>4.1815137613588696E-2</v>
      </c>
      <c r="C342">
        <f t="shared" si="15"/>
        <v>8.8562863478747894E-4</v>
      </c>
      <c r="D342">
        <f t="shared" si="16"/>
        <v>0</v>
      </c>
      <c r="Q342" s="20"/>
    </row>
    <row r="343" spans="1:17" x14ac:dyDescent="0.25">
      <c r="A343" s="52">
        <v>-1.7200000000000699</v>
      </c>
      <c r="B343">
        <f t="shared" si="17"/>
        <v>4.271622079132259E-2</v>
      </c>
      <c r="C343">
        <f t="shared" si="15"/>
        <v>9.0108317773389401E-4</v>
      </c>
      <c r="D343">
        <f t="shared" si="16"/>
        <v>0</v>
      </c>
      <c r="Q343" s="20"/>
    </row>
    <row r="344" spans="1:17" x14ac:dyDescent="0.25">
      <c r="A344" s="52">
        <v>-1.7100000000000699</v>
      </c>
      <c r="B344">
        <f t="shared" si="17"/>
        <v>4.3632936524025424E-2</v>
      </c>
      <c r="C344">
        <f t="shared" si="15"/>
        <v>9.1671573270283441E-4</v>
      </c>
      <c r="D344">
        <f t="shared" si="16"/>
        <v>0</v>
      </c>
      <c r="Q344" s="20"/>
    </row>
    <row r="345" spans="1:17" x14ac:dyDescent="0.25">
      <c r="A345" s="52">
        <v>-1.7000000000000699</v>
      </c>
      <c r="B345">
        <f t="shared" si="17"/>
        <v>4.4565462758536449E-2</v>
      </c>
      <c r="C345">
        <f t="shared" si="15"/>
        <v>9.3252623451102468E-4</v>
      </c>
      <c r="D345">
        <f t="shared" si="16"/>
        <v>0</v>
      </c>
      <c r="Q345" s="20"/>
    </row>
    <row r="346" spans="1:17" x14ac:dyDescent="0.25">
      <c r="A346" s="52">
        <v>-1.6900000000000699</v>
      </c>
      <c r="B346">
        <f t="shared" si="17"/>
        <v>4.5513977321543095E-2</v>
      </c>
      <c r="C346">
        <f t="shared" si="15"/>
        <v>9.4851456300664577E-4</v>
      </c>
      <c r="D346">
        <f t="shared" si="16"/>
        <v>0</v>
      </c>
      <c r="Q346" s="20"/>
    </row>
    <row r="347" spans="1:17" x14ac:dyDescent="0.25">
      <c r="A347" s="52">
        <v>-1.6800000000000701</v>
      </c>
      <c r="B347">
        <f t="shared" si="17"/>
        <v>4.6478657863713212E-2</v>
      </c>
      <c r="C347">
        <f t="shared" si="15"/>
        <v>9.6468054217011684E-4</v>
      </c>
      <c r="D347">
        <f t="shared" si="16"/>
        <v>0</v>
      </c>
      <c r="Q347" s="20"/>
    </row>
    <row r="348" spans="1:17" x14ac:dyDescent="0.25">
      <c r="A348" s="52">
        <v>-1.6700000000000701</v>
      </c>
      <c r="B348">
        <f t="shared" si="17"/>
        <v>4.7459681802940371E-2</v>
      </c>
      <c r="C348">
        <f t="shared" si="15"/>
        <v>9.8102393922715886E-4</v>
      </c>
      <c r="D348">
        <f t="shared" si="16"/>
        <v>0</v>
      </c>
      <c r="Q348" s="20"/>
    </row>
    <row r="349" spans="1:17" x14ac:dyDescent="0.25">
      <c r="A349" s="52">
        <v>-1.6600000000000701</v>
      </c>
      <c r="B349">
        <f t="shared" si="17"/>
        <v>4.8457226266715746E-2</v>
      </c>
      <c r="C349">
        <f t="shared" si="15"/>
        <v>9.9754446377537526E-4</v>
      </c>
      <c r="D349">
        <f t="shared" si="16"/>
        <v>0</v>
      </c>
      <c r="Q349" s="20"/>
    </row>
    <row r="350" spans="1:17" x14ac:dyDescent="0.25">
      <c r="A350" s="52">
        <v>-1.6500000000000701</v>
      </c>
      <c r="B350">
        <f t="shared" si="17"/>
        <v>4.9471468033640914E-2</v>
      </c>
      <c r="C350">
        <f t="shared" si="15"/>
        <v>1.0142417669251683E-3</v>
      </c>
      <c r="D350">
        <f t="shared" si="16"/>
        <v>0</v>
      </c>
      <c r="Q350" s="20"/>
    </row>
    <row r="351" spans="1:17" x14ac:dyDescent="0.25">
      <c r="A351" s="52">
        <v>-1.6400000000000701</v>
      </c>
      <c r="B351">
        <f t="shared" si="17"/>
        <v>5.0502583474096432E-2</v>
      </c>
      <c r="C351">
        <f t="shared" si="15"/>
        <v>0</v>
      </c>
      <c r="D351">
        <f t="shared" si="16"/>
        <v>1.0311154404555184E-3</v>
      </c>
      <c r="Q351" s="20"/>
    </row>
    <row r="352" spans="1:17" x14ac:dyDescent="0.25">
      <c r="A352" s="52">
        <v>-1.6300000000000701</v>
      </c>
      <c r="B352">
        <f t="shared" si="17"/>
        <v>5.1550748490081955E-2</v>
      </c>
      <c r="C352">
        <f t="shared" si="15"/>
        <v>0</v>
      </c>
      <c r="D352">
        <f t="shared" si="16"/>
        <v>1.0481650159855221E-3</v>
      </c>
      <c r="Q352" s="20"/>
    </row>
    <row r="353" spans="1:17" x14ac:dyDescent="0.25">
      <c r="A353" s="52">
        <v>-1.6200000000000701</v>
      </c>
      <c r="B353">
        <f t="shared" si="17"/>
        <v>5.2616138454244531E-2</v>
      </c>
      <c r="C353">
        <f t="shared" si="15"/>
        <v>0</v>
      </c>
      <c r="D353">
        <f t="shared" si="16"/>
        <v>1.0653899641625761E-3</v>
      </c>
      <c r="Q353" s="20"/>
    </row>
    <row r="354" spans="1:17" x14ac:dyDescent="0.25">
      <c r="A354" s="52">
        <v>-1.61000000000007</v>
      </c>
      <c r="B354">
        <f t="shared" si="17"/>
        <v>5.3698928148112071E-2</v>
      </c>
      <c r="C354">
        <f t="shared" si="15"/>
        <v>0</v>
      </c>
      <c r="D354">
        <f t="shared" si="16"/>
        <v>1.0827896938675405E-3</v>
      </c>
      <c r="Q354" s="20"/>
    </row>
    <row r="355" spans="1:17" x14ac:dyDescent="0.25">
      <c r="A355" s="52">
        <v>-1.60000000000007</v>
      </c>
      <c r="B355">
        <f t="shared" si="17"/>
        <v>5.479929169955023E-2</v>
      </c>
      <c r="C355">
        <f t="shared" si="15"/>
        <v>0</v>
      </c>
      <c r="D355">
        <f t="shared" si="16"/>
        <v>1.1003635514381591E-3</v>
      </c>
      <c r="Q355" s="20"/>
    </row>
    <row r="356" spans="1:17" x14ac:dyDescent="0.25">
      <c r="A356" s="52">
        <v>-1.59000000000007</v>
      </c>
      <c r="B356">
        <f t="shared" si="17"/>
        <v>5.5917402519461527E-2</v>
      </c>
      <c r="C356">
        <f t="shared" si="15"/>
        <v>0</v>
      </c>
      <c r="D356">
        <f t="shared" si="16"/>
        <v>1.1181108199112971E-3</v>
      </c>
      <c r="Q356" s="20"/>
    </row>
    <row r="357" spans="1:17" x14ac:dyDescent="0.25">
      <c r="A357" s="52">
        <v>-1.58000000000007</v>
      </c>
      <c r="B357">
        <f t="shared" si="17"/>
        <v>5.7053433237746191E-2</v>
      </c>
      <c r="C357">
        <f t="shared" si="15"/>
        <v>0</v>
      </c>
      <c r="D357">
        <f t="shared" si="16"/>
        <v>1.1360307182846641E-3</v>
      </c>
      <c r="Q357" s="20"/>
    </row>
    <row r="358" spans="1:17" x14ac:dyDescent="0.25">
      <c r="A358" s="52">
        <v>-1.57000000000007</v>
      </c>
      <c r="B358">
        <f t="shared" si="17"/>
        <v>5.8207555638544843E-2</v>
      </c>
      <c r="C358">
        <f t="shared" si="15"/>
        <v>0</v>
      </c>
      <c r="D358">
        <f t="shared" si="16"/>
        <v>1.1541224007986517E-3</v>
      </c>
      <c r="Q358" s="20"/>
    </row>
    <row r="359" spans="1:17" x14ac:dyDescent="0.25">
      <c r="A359" s="52">
        <v>-1.56000000000007</v>
      </c>
      <c r="B359">
        <f t="shared" si="17"/>
        <v>5.9379940594784741E-2</v>
      </c>
      <c r="C359">
        <f t="shared" si="15"/>
        <v>0</v>
      </c>
      <c r="D359">
        <f t="shared" si="16"/>
        <v>1.1723849562398983E-3</v>
      </c>
      <c r="Q359" s="20"/>
    </row>
    <row r="360" spans="1:17" x14ac:dyDescent="0.25">
      <c r="A360" s="52">
        <v>-1.55000000000007</v>
      </c>
      <c r="B360">
        <f t="shared" si="17"/>
        <v>6.0570758002050598E-2</v>
      </c>
      <c r="C360">
        <f t="shared" si="15"/>
        <v>0</v>
      </c>
      <c r="D360">
        <f t="shared" si="16"/>
        <v>1.1908174072658567E-3</v>
      </c>
      <c r="Q360" s="20"/>
    </row>
    <row r="361" spans="1:17" x14ac:dyDescent="0.25">
      <c r="A361" s="52">
        <v>-1.54000000000007</v>
      </c>
      <c r="B361">
        <f t="shared" si="17"/>
        <v>6.1780176711803365E-2</v>
      </c>
      <c r="C361">
        <f t="shared" si="15"/>
        <v>0</v>
      </c>
      <c r="D361">
        <f t="shared" si="16"/>
        <v>1.2094187097527673E-3</v>
      </c>
      <c r="Q361" s="20"/>
    </row>
    <row r="362" spans="1:17" x14ac:dyDescent="0.25">
      <c r="A362" s="52">
        <v>-1.53000000000007</v>
      </c>
      <c r="B362">
        <f t="shared" si="17"/>
        <v>6.3008364463969763E-2</v>
      </c>
      <c r="C362">
        <f t="shared" si="15"/>
        <v>0</v>
      </c>
      <c r="D362">
        <f t="shared" si="16"/>
        <v>1.2281877521663973E-3</v>
      </c>
      <c r="Q362" s="20"/>
    </row>
    <row r="363" spans="1:17" x14ac:dyDescent="0.25">
      <c r="A363" s="52">
        <v>-1.52000000000007</v>
      </c>
      <c r="B363">
        <f t="shared" si="17"/>
        <v>6.4255487818927037E-2</v>
      </c>
      <c r="C363">
        <f t="shared" si="15"/>
        <v>0</v>
      </c>
      <c r="D363">
        <f t="shared" si="16"/>
        <v>1.2471233549572747E-3</v>
      </c>
      <c r="Q363" s="20"/>
    </row>
    <row r="364" spans="1:17" x14ac:dyDescent="0.25">
      <c r="A364" s="52">
        <v>-1.51000000000007</v>
      </c>
      <c r="B364">
        <f t="shared" si="17"/>
        <v>6.5521712088907585E-2</v>
      </c>
      <c r="C364">
        <f t="shared" si="15"/>
        <v>0</v>
      </c>
      <c r="D364">
        <f t="shared" si="16"/>
        <v>1.2662242699805482E-3</v>
      </c>
      <c r="Q364" s="20"/>
    </row>
    <row r="365" spans="1:17" x14ac:dyDescent="0.25">
      <c r="A365" s="52">
        <v>-1.5000000000000699</v>
      </c>
      <c r="B365">
        <f t="shared" si="17"/>
        <v>6.6807201268849023E-2</v>
      </c>
      <c r="C365">
        <f t="shared" si="15"/>
        <v>0</v>
      </c>
      <c r="D365">
        <f t="shared" si="16"/>
        <v>1.2854891799414375E-3</v>
      </c>
      <c r="Q365" s="20"/>
    </row>
    <row r="366" spans="1:17" x14ac:dyDescent="0.25">
      <c r="A366" s="52">
        <v>-1.4900000000000699</v>
      </c>
      <c r="B366">
        <f t="shared" si="17"/>
        <v>6.8112117966716249E-2</v>
      </c>
      <c r="C366">
        <f t="shared" si="15"/>
        <v>0</v>
      </c>
      <c r="D366">
        <f t="shared" si="16"/>
        <v>1.3049166978672255E-3</v>
      </c>
      <c r="Q366" s="20"/>
    </row>
    <row r="367" spans="1:17" x14ac:dyDescent="0.25">
      <c r="A367" s="52">
        <v>-1.4800000000000799</v>
      </c>
      <c r="B367">
        <f t="shared" si="17"/>
        <v>6.943662333332104E-2</v>
      </c>
      <c r="C367">
        <f t="shared" si="15"/>
        <v>0</v>
      </c>
      <c r="D367">
        <f t="shared" si="16"/>
        <v>1.3245053666047918E-3</v>
      </c>
      <c r="Q367" s="20"/>
    </row>
    <row r="368" spans="1:17" x14ac:dyDescent="0.25">
      <c r="A368" s="52">
        <v>-1.4700000000000799</v>
      </c>
      <c r="B368">
        <f t="shared" si="17"/>
        <v>7.0780876991674707E-2</v>
      </c>
      <c r="C368">
        <f t="shared" si="15"/>
        <v>0</v>
      </c>
      <c r="D368">
        <f t="shared" si="16"/>
        <v>1.3442536583536668E-3</v>
      </c>
      <c r="Q368" s="20"/>
    </row>
    <row r="369" spans="1:17" x14ac:dyDescent="0.25">
      <c r="A369" s="52">
        <v>-1.4600000000000799</v>
      </c>
      <c r="B369">
        <f t="shared" si="17"/>
        <v>7.2145036965882786E-2</v>
      </c>
      <c r="C369">
        <f t="shared" si="15"/>
        <v>0</v>
      </c>
      <c r="D369">
        <f t="shared" si="16"/>
        <v>1.364159974208079E-3</v>
      </c>
      <c r="Q369" s="20"/>
    </row>
    <row r="370" spans="1:17" x14ac:dyDescent="0.25">
      <c r="A370" s="52">
        <v>-1.4500000000000799</v>
      </c>
      <c r="B370">
        <f t="shared" si="17"/>
        <v>7.3529259609637174E-2</v>
      </c>
      <c r="C370">
        <f t="shared" si="15"/>
        <v>0</v>
      </c>
      <c r="D370">
        <f t="shared" si="16"/>
        <v>1.3842226437543875E-3</v>
      </c>
      <c r="Q370" s="20"/>
    </row>
    <row r="371" spans="1:17" x14ac:dyDescent="0.25">
      <c r="A371" s="52">
        <v>-1.4400000000000801</v>
      </c>
      <c r="B371">
        <f t="shared" si="17"/>
        <v>7.4933699534315681E-2</v>
      </c>
      <c r="C371">
        <f t="shared" si="15"/>
        <v>0</v>
      </c>
      <c r="D371">
        <f t="shared" si="16"/>
        <v>1.4044399246785078E-3</v>
      </c>
      <c r="Q371" s="20"/>
    </row>
    <row r="372" spans="1:17" x14ac:dyDescent="0.25">
      <c r="A372" s="52">
        <v>-1.4300000000000801</v>
      </c>
      <c r="B372">
        <f t="shared" si="17"/>
        <v>7.635850953672757E-2</v>
      </c>
      <c r="C372">
        <f t="shared" si="15"/>
        <v>0</v>
      </c>
      <c r="D372">
        <f t="shared" si="16"/>
        <v>1.4248100024118887E-3</v>
      </c>
      <c r="Q372" s="20"/>
    </row>
    <row r="373" spans="1:17" x14ac:dyDescent="0.25">
      <c r="A373" s="52">
        <v>-1.4200000000000801</v>
      </c>
      <c r="B373">
        <f t="shared" si="17"/>
        <v>7.7803840526534704E-2</v>
      </c>
      <c r="C373">
        <f t="shared" si="15"/>
        <v>0</v>
      </c>
      <c r="D373">
        <f t="shared" si="16"/>
        <v>1.4453309898071337E-3</v>
      </c>
      <c r="Q373" s="20"/>
    </row>
    <row r="374" spans="1:17" x14ac:dyDescent="0.25">
      <c r="A374" s="52">
        <v>-1.4100000000000801</v>
      </c>
      <c r="B374">
        <f t="shared" si="17"/>
        <v>7.9269841453380549E-2</v>
      </c>
      <c r="C374">
        <f t="shared" si="15"/>
        <v>0</v>
      </c>
      <c r="D374">
        <f t="shared" si="16"/>
        <v>1.4660009268458452E-3</v>
      </c>
      <c r="Q374" s="20"/>
    </row>
    <row r="375" spans="1:17" x14ac:dyDescent="0.25">
      <c r="A375" s="52">
        <v>-1.4000000000000801</v>
      </c>
      <c r="B375">
        <f t="shared" si="17"/>
        <v>8.0756659233759034E-2</v>
      </c>
      <c r="C375">
        <f t="shared" si="15"/>
        <v>0</v>
      </c>
      <c r="D375">
        <f t="shared" si="16"/>
        <v>1.4868177803784854E-3</v>
      </c>
      <c r="Q375" s="20"/>
    </row>
    <row r="376" spans="1:17" x14ac:dyDescent="0.25">
      <c r="A376" s="52">
        <v>-1.3900000000000801</v>
      </c>
      <c r="B376">
        <f t="shared" si="17"/>
        <v>8.2264438677656773E-2</v>
      </c>
      <c r="C376">
        <f t="shared" si="15"/>
        <v>0</v>
      </c>
      <c r="D376">
        <f t="shared" si="16"/>
        <v>1.5077794438977388E-3</v>
      </c>
      <c r="Q376" s="20"/>
    </row>
    <row r="377" spans="1:17" x14ac:dyDescent="0.25">
      <c r="A377" s="52">
        <v>-1.3800000000000801</v>
      </c>
      <c r="B377">
        <f t="shared" si="17"/>
        <v>8.3793322415001883E-2</v>
      </c>
      <c r="C377">
        <f t="shared" si="15"/>
        <v>0</v>
      </c>
      <c r="D377">
        <f t="shared" si="16"/>
        <v>1.5288837373451103E-3</v>
      </c>
      <c r="Q377" s="20"/>
    </row>
    <row r="378" spans="1:17" x14ac:dyDescent="0.25">
      <c r="A378" s="52">
        <v>-1.37000000000008</v>
      </c>
      <c r="B378">
        <f t="shared" si="17"/>
        <v>8.5343450821954478E-2</v>
      </c>
      <c r="C378">
        <f t="shared" si="15"/>
        <v>0</v>
      </c>
      <c r="D378">
        <f t="shared" si="16"/>
        <v>1.5501284069525945E-3</v>
      </c>
      <c r="Q378" s="20"/>
    </row>
    <row r="379" spans="1:17" x14ac:dyDescent="0.25">
      <c r="A379" s="52">
        <v>-1.36000000000008</v>
      </c>
      <c r="B379">
        <f t="shared" si="17"/>
        <v>8.691496194707235E-2</v>
      </c>
      <c r="C379">
        <f t="shared" si="15"/>
        <v>0</v>
      </c>
      <c r="D379">
        <f t="shared" si="16"/>
        <v>1.5715111251178721E-3</v>
      </c>
      <c r="Q379" s="20"/>
    </row>
    <row r="380" spans="1:17" x14ac:dyDescent="0.25">
      <c r="A380" s="52">
        <v>-1.35000000000008</v>
      </c>
      <c r="B380">
        <f t="shared" si="17"/>
        <v>8.8507991437389189E-2</v>
      </c>
      <c r="C380">
        <f t="shared" si="15"/>
        <v>0</v>
      </c>
      <c r="D380">
        <f t="shared" si="16"/>
        <v>1.5930294903168385E-3</v>
      </c>
      <c r="Q380" s="20"/>
    </row>
    <row r="381" spans="1:17" x14ac:dyDescent="0.25">
      <c r="A381" s="52">
        <v>-1.34000000000008</v>
      </c>
      <c r="B381">
        <f t="shared" si="17"/>
        <v>9.0122672464439446E-2</v>
      </c>
      <c r="C381">
        <f t="shared" si="15"/>
        <v>0</v>
      </c>
      <c r="D381">
        <f t="shared" si="16"/>
        <v>1.6146810270502576E-3</v>
      </c>
      <c r="Q381" s="20"/>
    </row>
    <row r="382" spans="1:17" x14ac:dyDescent="0.25">
      <c r="A382" s="52">
        <v>-1.33000000000008</v>
      </c>
      <c r="B382">
        <f t="shared" si="17"/>
        <v>9.1759135650267623E-2</v>
      </c>
      <c r="C382">
        <f t="shared" si="15"/>
        <v>0</v>
      </c>
      <c r="D382">
        <f t="shared" si="16"/>
        <v>1.636463185828177E-3</v>
      </c>
      <c r="Q382" s="20"/>
    </row>
    <row r="383" spans="1:17" x14ac:dyDescent="0.25">
      <c r="A383" s="52">
        <v>-1.32000000000008</v>
      </c>
      <c r="B383">
        <f t="shared" si="17"/>
        <v>9.3417508993458437E-2</v>
      </c>
      <c r="C383">
        <f t="shared" si="15"/>
        <v>0</v>
      </c>
      <c r="D383">
        <f t="shared" si="16"/>
        <v>1.6583733431908138E-3</v>
      </c>
      <c r="Q383" s="20"/>
    </row>
    <row r="384" spans="1:17" x14ac:dyDescent="0.25">
      <c r="A384" s="52">
        <v>-1.31000000000008</v>
      </c>
      <c r="B384">
        <f t="shared" si="17"/>
        <v>9.5097917795225487E-2</v>
      </c>
      <c r="C384">
        <f t="shared" si="15"/>
        <v>0</v>
      </c>
      <c r="D384">
        <f t="shared" si="16"/>
        <v>1.6804088017670499E-3</v>
      </c>
      <c r="Q384" s="20"/>
    </row>
    <row r="385" spans="1:17" x14ac:dyDescent="0.25">
      <c r="A385" s="52">
        <v>-1.30000000000008</v>
      </c>
      <c r="B385">
        <f t="shared" si="17"/>
        <v>9.6800484585596619E-2</v>
      </c>
      <c r="C385">
        <f t="shared" si="15"/>
        <v>0</v>
      </c>
      <c r="D385">
        <f t="shared" si="16"/>
        <v>1.7025667903711322E-3</v>
      </c>
      <c r="Q385" s="20"/>
    </row>
    <row r="386" spans="1:17" x14ac:dyDescent="0.25">
      <c r="A386" s="52">
        <v>-1.29000000000008</v>
      </c>
      <c r="B386">
        <f t="shared" si="17"/>
        <v>9.8525329049733906E-2</v>
      </c>
      <c r="C386">
        <f t="shared" si="15"/>
        <v>0</v>
      </c>
      <c r="D386">
        <f t="shared" si="16"/>
        <v>1.7248444641372873E-3</v>
      </c>
      <c r="Q386" s="20"/>
    </row>
    <row r="387" spans="1:17" x14ac:dyDescent="0.25">
      <c r="A387" s="52">
        <v>-1.28000000000008</v>
      </c>
      <c r="B387">
        <f t="shared" si="17"/>
        <v>0.10027256795442803</v>
      </c>
      <c r="C387">
        <f t="shared" si="15"/>
        <v>0</v>
      </c>
      <c r="D387">
        <f t="shared" si="16"/>
        <v>1.7472389046941234E-3</v>
      </c>
      <c r="Q387" s="20"/>
    </row>
    <row r="388" spans="1:17" x14ac:dyDescent="0.25">
      <c r="A388" s="52">
        <v>-1.27000000000008</v>
      </c>
      <c r="B388">
        <f t="shared" si="17"/>
        <v>0.10204231507480489</v>
      </c>
      <c r="C388">
        <f t="shared" si="15"/>
        <v>0</v>
      </c>
      <c r="D388">
        <f t="shared" si="16"/>
        <v>1.7697471203768633E-3</v>
      </c>
      <c r="Q388" s="20"/>
    </row>
    <row r="389" spans="1:17" x14ac:dyDescent="0.25">
      <c r="A389" s="52">
        <v>-1.2600000000000799</v>
      </c>
      <c r="B389">
        <f t="shared" si="17"/>
        <v>0.10383468112128598</v>
      </c>
      <c r="C389">
        <f t="shared" si="15"/>
        <v>0</v>
      </c>
      <c r="D389">
        <f t="shared" si="16"/>
        <v>1.7923660464810864E-3</v>
      </c>
      <c r="Q389" s="20"/>
    </row>
    <row r="390" spans="1:17" x14ac:dyDescent="0.25">
      <c r="A390" s="52">
        <v>-1.2500000000000799</v>
      </c>
      <c r="B390">
        <f t="shared" si="17"/>
        <v>0.10564977366684064</v>
      </c>
      <c r="C390">
        <f t="shared" si="15"/>
        <v>0</v>
      </c>
      <c r="D390">
        <f t="shared" si="16"/>
        <v>1.8150925455546613E-3</v>
      </c>
      <c r="Q390" s="20"/>
    </row>
    <row r="391" spans="1:17" x14ac:dyDescent="0.25">
      <c r="A391" s="52">
        <v>-1.2400000000000799</v>
      </c>
      <c r="B391">
        <f t="shared" si="17"/>
        <v>0.10748769707457212</v>
      </c>
      <c r="C391">
        <f t="shared" si="15"/>
        <v>0</v>
      </c>
      <c r="D391">
        <f t="shared" si="16"/>
        <v>1.8379234077314788E-3</v>
      </c>
      <c r="Q391" s="20"/>
    </row>
    <row r="392" spans="1:17" x14ac:dyDescent="0.25">
      <c r="A392" s="52">
        <v>-1.2300000000000799</v>
      </c>
      <c r="B392">
        <f t="shared" si="17"/>
        <v>0.10934855242567695</v>
      </c>
      <c r="C392">
        <f t="shared" si="15"/>
        <v>0</v>
      </c>
      <c r="D392">
        <f t="shared" si="16"/>
        <v>1.8608553511048342E-3</v>
      </c>
      <c r="Q392" s="20"/>
    </row>
    <row r="393" spans="1:17" x14ac:dyDescent="0.25">
      <c r="A393" s="52">
        <v>-1.2200000000000799</v>
      </c>
      <c r="B393">
        <f t="shared" si="17"/>
        <v>0.11123243744781942</v>
      </c>
      <c r="C393">
        <f t="shared" si="15"/>
        <v>0</v>
      </c>
      <c r="D393">
        <f t="shared" si="16"/>
        <v>1.8838850221424702E-3</v>
      </c>
      <c r="Q393" s="20"/>
    </row>
    <row r="394" spans="1:17" x14ac:dyDescent="0.25">
      <c r="A394" s="52">
        <v>-1.2100000000000799</v>
      </c>
      <c r="B394">
        <f t="shared" si="17"/>
        <v>0.11313944644396194</v>
      </c>
      <c r="C394">
        <f t="shared" si="15"/>
        <v>0</v>
      </c>
      <c r="D394">
        <f t="shared" si="16"/>
        <v>1.9070089961425174E-3</v>
      </c>
      <c r="Q394" s="20"/>
    </row>
    <row r="395" spans="1:17" x14ac:dyDescent="0.25">
      <c r="A395" s="52">
        <v>-1.2000000000000799</v>
      </c>
      <c r="B395">
        <f t="shared" si="17"/>
        <v>0.11506967022169276</v>
      </c>
      <c r="C395">
        <f t="shared" si="15"/>
        <v>0</v>
      </c>
      <c r="D395">
        <f t="shared" si="16"/>
        <v>1.930223777730819E-3</v>
      </c>
      <c r="Q395" s="20"/>
    </row>
    <row r="396" spans="1:17" x14ac:dyDescent="0.25">
      <c r="A396" s="52">
        <v>-1.1900000000000801</v>
      </c>
      <c r="B396">
        <f t="shared" si="17"/>
        <v>0.11702319602309294</v>
      </c>
      <c r="C396">
        <f t="shared" si="15"/>
        <v>0</v>
      </c>
      <c r="D396">
        <f t="shared" si="16"/>
        <v>1.95352580140018E-3</v>
      </c>
      <c r="Q396" s="20"/>
    </row>
    <row r="397" spans="1:17" x14ac:dyDescent="0.25">
      <c r="A397" s="52">
        <v>-1.1800000000000801</v>
      </c>
      <c r="B397">
        <f t="shared" si="17"/>
        <v>0.11900010745518476</v>
      </c>
      <c r="C397">
        <f t="shared" si="15"/>
        <v>0</v>
      </c>
      <c r="D397">
        <f t="shared" si="16"/>
        <v>1.9769114320918185E-3</v>
      </c>
      <c r="Q397" s="20"/>
    </row>
    <row r="398" spans="1:17" x14ac:dyDescent="0.25">
      <c r="A398" s="52">
        <v>-1.1700000000000801</v>
      </c>
      <c r="B398">
        <f t="shared" si="17"/>
        <v>0.12100048442100207</v>
      </c>
      <c r="C398">
        <f t="shared" si="15"/>
        <v>0</v>
      </c>
      <c r="D398">
        <f t="shared" si="16"/>
        <v>2.0003769658173132E-3</v>
      </c>
      <c r="Q398" s="20"/>
    </row>
    <row r="399" spans="1:17" x14ac:dyDescent="0.25">
      <c r="A399" s="52">
        <v>-1.1600000000000801</v>
      </c>
      <c r="B399">
        <f t="shared" si="17"/>
        <v>0.12302440305132704</v>
      </c>
      <c r="C399">
        <f t="shared" si="15"/>
        <v>0</v>
      </c>
      <c r="D399">
        <f t="shared" si="16"/>
        <v>2.0239186303249723E-3</v>
      </c>
      <c r="Q399" s="20"/>
    </row>
    <row r="400" spans="1:17" x14ac:dyDescent="0.25">
      <c r="A400" s="52">
        <v>-1.1500000000000801</v>
      </c>
      <c r="B400">
        <f t="shared" si="17"/>
        <v>0.12507193563713373</v>
      </c>
      <c r="C400">
        <f t="shared" ref="C400:C463" si="18">IF(A400&lt;E$7,B400-B399,0)</f>
        <v>0</v>
      </c>
      <c r="D400">
        <f t="shared" ref="D400:D463" si="19">IF(A400&gt;=E$7,B400-B399,0)</f>
        <v>2.0475325858066856E-3</v>
      </c>
      <c r="Q400" s="20"/>
    </row>
    <row r="401" spans="1:17" x14ac:dyDescent="0.25">
      <c r="A401" s="52">
        <v>-1.1400000000000801</v>
      </c>
      <c r="B401">
        <f t="shared" ref="B401:B464" si="20">NORMDIST(A401,0,1,1)</f>
        <v>0.12714315056278158</v>
      </c>
      <c r="C401">
        <f t="shared" si="18"/>
        <v>0</v>
      </c>
      <c r="D401">
        <f t="shared" si="19"/>
        <v>2.0712149256478518E-3</v>
      </c>
      <c r="Q401" s="20"/>
    </row>
    <row r="402" spans="1:17" x14ac:dyDescent="0.25">
      <c r="A402" s="52">
        <v>-1.1300000000000801</v>
      </c>
      <c r="B402">
        <f t="shared" si="20"/>
        <v>0.12923811224000095</v>
      </c>
      <c r="C402">
        <f t="shared" si="18"/>
        <v>0</v>
      </c>
      <c r="D402">
        <f t="shared" si="19"/>
        <v>2.0949616772193702E-3</v>
      </c>
      <c r="Q402" s="20"/>
    </row>
    <row r="403" spans="1:17" x14ac:dyDescent="0.25">
      <c r="A403" s="52">
        <v>-1.12000000000008</v>
      </c>
      <c r="B403">
        <f t="shared" si="20"/>
        <v>0.13135688104271365</v>
      </c>
      <c r="C403">
        <f t="shared" si="18"/>
        <v>0</v>
      </c>
      <c r="D403">
        <f t="shared" si="19"/>
        <v>2.118768802712695E-3</v>
      </c>
      <c r="Q403" s="20"/>
    </row>
    <row r="404" spans="1:17" x14ac:dyDescent="0.25">
      <c r="A404" s="52">
        <v>-1.11000000000008</v>
      </c>
      <c r="B404">
        <f t="shared" si="20"/>
        <v>0.13349951324272996</v>
      </c>
      <c r="C404">
        <f t="shared" si="18"/>
        <v>0</v>
      </c>
      <c r="D404">
        <f t="shared" si="19"/>
        <v>2.1426322000163145E-3</v>
      </c>
      <c r="Q404" s="20"/>
    </row>
    <row r="405" spans="1:17" x14ac:dyDescent="0.25">
      <c r="A405" s="52">
        <v>-1.10000000000008</v>
      </c>
      <c r="B405">
        <f t="shared" si="20"/>
        <v>0.13566606094636524</v>
      </c>
      <c r="C405">
        <f t="shared" si="18"/>
        <v>0</v>
      </c>
      <c r="D405">
        <f t="shared" si="19"/>
        <v>2.1665477036352798E-3</v>
      </c>
      <c r="Q405" s="20"/>
    </row>
    <row r="406" spans="1:17" x14ac:dyDescent="0.25">
      <c r="A406" s="52">
        <v>-1.09000000000008</v>
      </c>
      <c r="B406">
        <f t="shared" si="20"/>
        <v>0.13785657203201784</v>
      </c>
      <c r="C406">
        <f t="shared" si="18"/>
        <v>0</v>
      </c>
      <c r="D406">
        <f t="shared" si="19"/>
        <v>2.1905110856526022E-3</v>
      </c>
      <c r="Q406" s="20"/>
    </row>
    <row r="407" spans="1:17" x14ac:dyDescent="0.25">
      <c r="A407" s="52">
        <v>-1.08000000000008</v>
      </c>
      <c r="B407">
        <f t="shared" si="20"/>
        <v>0.14007109008875124</v>
      </c>
      <c r="C407">
        <f t="shared" si="18"/>
        <v>0</v>
      </c>
      <c r="D407">
        <f t="shared" si="19"/>
        <v>2.2145180567333944E-3</v>
      </c>
      <c r="Q407" s="20"/>
    </row>
    <row r="408" spans="1:17" x14ac:dyDescent="0.25">
      <c r="A408" s="52">
        <v>-1.07000000000008</v>
      </c>
      <c r="B408">
        <f t="shared" si="20"/>
        <v>0.14230965435592116</v>
      </c>
      <c r="C408">
        <f t="shared" si="18"/>
        <v>0</v>
      </c>
      <c r="D408">
        <f t="shared" si="19"/>
        <v>2.2385642671699235E-3</v>
      </c>
      <c r="Q408" s="20"/>
    </row>
    <row r="409" spans="1:17" x14ac:dyDescent="0.25">
      <c r="A409" s="52">
        <v>-1.06000000000008</v>
      </c>
      <c r="B409">
        <f t="shared" si="20"/>
        <v>0.1445722996638914</v>
      </c>
      <c r="C409">
        <f t="shared" si="18"/>
        <v>0</v>
      </c>
      <c r="D409">
        <f t="shared" si="19"/>
        <v>2.2626453079702402E-3</v>
      </c>
      <c r="Q409" s="20"/>
    </row>
    <row r="410" spans="1:17" x14ac:dyDescent="0.25">
      <c r="A410" s="52">
        <v>-1.05000000000008</v>
      </c>
      <c r="B410">
        <f t="shared" si="20"/>
        <v>0.14685905637587751</v>
      </c>
      <c r="C410">
        <f t="shared" si="18"/>
        <v>0</v>
      </c>
      <c r="D410">
        <f t="shared" si="19"/>
        <v>2.2867567119861099E-3</v>
      </c>
      <c r="Q410" s="20"/>
    </row>
    <row r="411" spans="1:17" x14ac:dyDescent="0.25">
      <c r="A411" s="52">
        <v>-1.04000000000008</v>
      </c>
      <c r="B411">
        <f t="shared" si="20"/>
        <v>0.14916995033096284</v>
      </c>
      <c r="C411">
        <f t="shared" si="18"/>
        <v>0</v>
      </c>
      <c r="D411">
        <f t="shared" si="19"/>
        <v>2.3108939550853247E-3</v>
      </c>
      <c r="Q411" s="20"/>
    </row>
    <row r="412" spans="1:17" x14ac:dyDescent="0.25">
      <c r="A412" s="52">
        <v>-1.03000000000008</v>
      </c>
      <c r="B412">
        <f t="shared" si="20"/>
        <v>0.15150500278832491</v>
      </c>
      <c r="C412">
        <f t="shared" si="18"/>
        <v>0</v>
      </c>
      <c r="D412">
        <f t="shared" si="19"/>
        <v>2.335052457362069E-3</v>
      </c>
      <c r="Q412" s="20"/>
    </row>
    <row r="413" spans="1:17" x14ac:dyDescent="0.25">
      <c r="A413" s="52">
        <v>-1.02000000000008</v>
      </c>
      <c r="B413">
        <f t="shared" si="20"/>
        <v>0.15386423037271585</v>
      </c>
      <c r="C413">
        <f t="shared" si="18"/>
        <v>0</v>
      </c>
      <c r="D413">
        <f t="shared" si="19"/>
        <v>2.3592275843909438E-3</v>
      </c>
      <c r="Q413" s="20"/>
    </row>
    <row r="414" spans="1:17" x14ac:dyDescent="0.25">
      <c r="A414" s="52">
        <v>-1.0100000000000899</v>
      </c>
      <c r="B414">
        <f t="shared" si="20"/>
        <v>0.15624764502123301</v>
      </c>
      <c r="C414">
        <f t="shared" si="18"/>
        <v>0</v>
      </c>
      <c r="D414">
        <f t="shared" si="19"/>
        <v>2.383414648517157E-3</v>
      </c>
      <c r="Q414" s="20"/>
    </row>
    <row r="415" spans="1:17" x14ac:dyDescent="0.25">
      <c r="A415" s="52">
        <v>-1.0000000000000899</v>
      </c>
      <c r="B415">
        <f t="shared" si="20"/>
        <v>0.15865525393143526</v>
      </c>
      <c r="C415">
        <f t="shared" si="18"/>
        <v>0</v>
      </c>
      <c r="D415">
        <f t="shared" si="19"/>
        <v>2.4076089102022524E-3</v>
      </c>
      <c r="Q415" s="20"/>
    </row>
    <row r="416" spans="1:17" x14ac:dyDescent="0.25">
      <c r="A416" s="52">
        <v>-0.99000000000009003</v>
      </c>
      <c r="B416">
        <f t="shared" si="20"/>
        <v>0.1610870595108089</v>
      </c>
      <c r="C416">
        <f t="shared" si="18"/>
        <v>0</v>
      </c>
      <c r="D416">
        <f t="shared" si="19"/>
        <v>2.4318055793736415E-3</v>
      </c>
      <c r="Q416" s="20"/>
    </row>
    <row r="417" spans="1:17" x14ac:dyDescent="0.25">
      <c r="A417" s="52">
        <v>-0.98000000000009002</v>
      </c>
      <c r="B417">
        <f t="shared" si="20"/>
        <v>0.16354305932767013</v>
      </c>
      <c r="C417">
        <f t="shared" si="18"/>
        <v>0</v>
      </c>
      <c r="D417">
        <f t="shared" si="19"/>
        <v>2.4559998168612318E-3</v>
      </c>
      <c r="Q417" s="20"/>
    </row>
    <row r="418" spans="1:17" x14ac:dyDescent="0.25">
      <c r="A418" s="52">
        <v>-0.97000000000009001</v>
      </c>
      <c r="B418">
        <f t="shared" si="20"/>
        <v>0.16602324606350718</v>
      </c>
      <c r="C418">
        <f t="shared" si="18"/>
        <v>0</v>
      </c>
      <c r="D418">
        <f t="shared" si="19"/>
        <v>2.4801867358370533E-3</v>
      </c>
      <c r="Q418" s="20"/>
    </row>
    <row r="419" spans="1:17" x14ac:dyDescent="0.25">
      <c r="A419" s="52">
        <v>-0.96000000000009</v>
      </c>
      <c r="B419">
        <f t="shared" si="20"/>
        <v>0.16852760746681514</v>
      </c>
      <c r="C419">
        <f t="shared" si="18"/>
        <v>0</v>
      </c>
      <c r="D419">
        <f t="shared" si="19"/>
        <v>2.5043614033079531E-3</v>
      </c>
      <c r="Q419" s="20"/>
    </row>
    <row r="420" spans="1:17" x14ac:dyDescent="0.25">
      <c r="A420" s="52">
        <v>-0.95000000000008999</v>
      </c>
      <c r="B420">
        <f t="shared" si="20"/>
        <v>0.1710561263084589</v>
      </c>
      <c r="C420">
        <f t="shared" si="18"/>
        <v>0</v>
      </c>
      <c r="D420">
        <f t="shared" si="19"/>
        <v>2.5285188416437621E-3</v>
      </c>
      <c r="Q420" s="20"/>
    </row>
    <row r="421" spans="1:17" x14ac:dyDescent="0.25">
      <c r="A421" s="52">
        <v>-0.94000000000008999</v>
      </c>
      <c r="B421">
        <f t="shared" si="20"/>
        <v>0.17360878033860147</v>
      </c>
      <c r="C421">
        <f t="shared" si="18"/>
        <v>0</v>
      </c>
      <c r="D421">
        <f t="shared" si="19"/>
        <v>2.5526540301425704E-3</v>
      </c>
      <c r="Q421" s="20"/>
    </row>
    <row r="422" spans="1:17" x14ac:dyDescent="0.25">
      <c r="A422" s="52">
        <v>-0.93000000000008998</v>
      </c>
      <c r="B422">
        <f t="shared" si="20"/>
        <v>0.17618554224523458</v>
      </c>
      <c r="C422">
        <f t="shared" si="18"/>
        <v>0</v>
      </c>
      <c r="D422">
        <f t="shared" si="19"/>
        <v>2.5767619066331127E-3</v>
      </c>
      <c r="Q422" s="20"/>
    </row>
    <row r="423" spans="1:17" x14ac:dyDescent="0.25">
      <c r="A423" s="52">
        <v>-0.92000000000008997</v>
      </c>
      <c r="B423">
        <f t="shared" si="20"/>
        <v>0.17878637961434815</v>
      </c>
      <c r="C423">
        <f t="shared" si="18"/>
        <v>0</v>
      </c>
      <c r="D423">
        <f t="shared" si="19"/>
        <v>2.6008373691135678E-3</v>
      </c>
      <c r="Q423" s="20"/>
    </row>
    <row r="424" spans="1:17" x14ac:dyDescent="0.25">
      <c r="A424" s="52">
        <v>-0.91000000000008996</v>
      </c>
      <c r="B424">
        <f t="shared" si="20"/>
        <v>0.18141125489177359</v>
      </c>
      <c r="C424">
        <f t="shared" si="18"/>
        <v>0</v>
      </c>
      <c r="D424">
        <f t="shared" si="19"/>
        <v>2.6248752774254425E-3</v>
      </c>
      <c r="Q424" s="20"/>
    </row>
    <row r="425" spans="1:17" x14ac:dyDescent="0.25">
      <c r="A425" s="52">
        <v>-0.90000000000008995</v>
      </c>
      <c r="B425">
        <f t="shared" si="20"/>
        <v>0.18406012534673549</v>
      </c>
      <c r="C425">
        <f t="shared" si="18"/>
        <v>0</v>
      </c>
      <c r="D425">
        <f t="shared" si="19"/>
        <v>2.6488704549618991E-3</v>
      </c>
      <c r="Q425" s="20"/>
    </row>
    <row r="426" spans="1:17" x14ac:dyDescent="0.25">
      <c r="A426" s="52">
        <v>-0.89000000000009005</v>
      </c>
      <c r="B426">
        <f t="shared" si="20"/>
        <v>0.18673294303714841</v>
      </c>
      <c r="C426">
        <f t="shared" si="18"/>
        <v>0</v>
      </c>
      <c r="D426">
        <f t="shared" si="19"/>
        <v>2.6728176904129153E-3</v>
      </c>
      <c r="Q426" s="20"/>
    </row>
    <row r="427" spans="1:17" x14ac:dyDescent="0.25">
      <c r="A427" s="52">
        <v>-0.88000000000009004</v>
      </c>
      <c r="B427">
        <f t="shared" si="20"/>
        <v>0.18942965477668772</v>
      </c>
      <c r="C427">
        <f t="shared" si="18"/>
        <v>0</v>
      </c>
      <c r="D427">
        <f t="shared" si="19"/>
        <v>2.6967117395393092E-3</v>
      </c>
      <c r="Q427" s="20"/>
    </row>
    <row r="428" spans="1:17" x14ac:dyDescent="0.25">
      <c r="A428" s="52">
        <v>-0.87000000000009003</v>
      </c>
      <c r="B428">
        <f t="shared" si="20"/>
        <v>0.19215020210367159</v>
      </c>
      <c r="C428">
        <f t="shared" si="18"/>
        <v>0</v>
      </c>
      <c r="D428">
        <f t="shared" si="19"/>
        <v>2.7205473269838742E-3</v>
      </c>
      <c r="Q428" s="20"/>
    </row>
    <row r="429" spans="1:17" x14ac:dyDescent="0.25">
      <c r="A429" s="52">
        <v>-0.86000000000009003</v>
      </c>
      <c r="B429">
        <f t="shared" si="20"/>
        <v>0.19489452125178353</v>
      </c>
      <c r="C429">
        <f t="shared" si="18"/>
        <v>0</v>
      </c>
      <c r="D429">
        <f t="shared" si="19"/>
        <v>2.7443191481119344E-3</v>
      </c>
      <c r="Q429" s="20"/>
    </row>
    <row r="430" spans="1:17" x14ac:dyDescent="0.25">
      <c r="A430" s="52">
        <v>-0.85000000000009002</v>
      </c>
      <c r="B430">
        <f t="shared" si="20"/>
        <v>0.19766254312266734</v>
      </c>
      <c r="C430">
        <f t="shared" si="18"/>
        <v>0</v>
      </c>
      <c r="D430">
        <f t="shared" si="19"/>
        <v>2.7680218708838189E-3</v>
      </c>
      <c r="Q430" s="20"/>
    </row>
    <row r="431" spans="1:17" x14ac:dyDescent="0.25">
      <c r="A431" s="52">
        <v>-0.84000000000009001</v>
      </c>
      <c r="B431">
        <f t="shared" si="20"/>
        <v>0.20045419326042435</v>
      </c>
      <c r="C431">
        <f t="shared" si="18"/>
        <v>0</v>
      </c>
      <c r="D431">
        <f t="shared" si="19"/>
        <v>2.7916501377570069E-3</v>
      </c>
      <c r="Q431" s="20"/>
    </row>
    <row r="432" spans="1:17" x14ac:dyDescent="0.25">
      <c r="A432" s="52">
        <v>-0.83000000000009</v>
      </c>
      <c r="B432">
        <f t="shared" si="20"/>
        <v>0.20326939182804296</v>
      </c>
      <c r="C432">
        <f t="shared" si="18"/>
        <v>0</v>
      </c>
      <c r="D432">
        <f t="shared" si="19"/>
        <v>2.8151985676186098E-3</v>
      </c>
      <c r="Q432" s="20"/>
    </row>
    <row r="433" spans="1:17" x14ac:dyDescent="0.25">
      <c r="A433" s="52">
        <v>-0.82000000000008999</v>
      </c>
      <c r="B433">
        <f t="shared" si="20"/>
        <v>0.2061080535857874</v>
      </c>
      <c r="C433">
        <f t="shared" si="18"/>
        <v>0</v>
      </c>
      <c r="D433">
        <f t="shared" si="19"/>
        <v>2.8386617577444428E-3</v>
      </c>
      <c r="Q433" s="20"/>
    </row>
    <row r="434" spans="1:17" x14ac:dyDescent="0.25">
      <c r="A434" s="52">
        <v>-0.81000000000008998</v>
      </c>
      <c r="B434">
        <f t="shared" si="20"/>
        <v>0.20897008787157575</v>
      </c>
      <c r="C434">
        <f t="shared" si="18"/>
        <v>0</v>
      </c>
      <c r="D434">
        <f t="shared" si="19"/>
        <v>2.8620342857883507E-3</v>
      </c>
      <c r="Q434" s="20"/>
    </row>
    <row r="435" spans="1:17" x14ac:dyDescent="0.25">
      <c r="A435" s="52">
        <v>-0.80000000000008997</v>
      </c>
      <c r="B435">
        <f t="shared" si="20"/>
        <v>0.21185539858337063</v>
      </c>
      <c r="C435">
        <f t="shared" si="18"/>
        <v>0</v>
      </c>
      <c r="D435">
        <f t="shared" si="19"/>
        <v>2.8853107117948751E-3</v>
      </c>
      <c r="Q435" s="20"/>
    </row>
    <row r="436" spans="1:17" x14ac:dyDescent="0.25">
      <c r="A436" s="52">
        <v>-0.79000000000008996</v>
      </c>
      <c r="B436">
        <f t="shared" si="20"/>
        <v>0.21476388416361084</v>
      </c>
      <c r="C436">
        <f t="shared" si="18"/>
        <v>0</v>
      </c>
      <c r="D436">
        <f t="shared" si="19"/>
        <v>2.9084855802402054E-3</v>
      </c>
      <c r="Q436" s="20"/>
    </row>
    <row r="437" spans="1:17" x14ac:dyDescent="0.25">
      <c r="A437" s="52">
        <v>-0.78000000000008995</v>
      </c>
      <c r="B437">
        <f t="shared" si="20"/>
        <v>0.21769543758570659</v>
      </c>
      <c r="C437">
        <f t="shared" si="18"/>
        <v>0</v>
      </c>
      <c r="D437">
        <f t="shared" si="19"/>
        <v>2.9315534220957506E-3</v>
      </c>
      <c r="Q437" s="20"/>
    </row>
    <row r="438" spans="1:17" x14ac:dyDescent="0.25">
      <c r="A438" s="52">
        <v>-0.77000000000008995</v>
      </c>
      <c r="B438">
        <f t="shared" si="20"/>
        <v>0.22064994634262292</v>
      </c>
      <c r="C438">
        <f t="shared" si="18"/>
        <v>0</v>
      </c>
      <c r="D438">
        <f t="shared" si="19"/>
        <v>2.9545087569163297E-3</v>
      </c>
      <c r="Q438" s="20"/>
    </row>
    <row r="439" spans="1:17" x14ac:dyDescent="0.25">
      <c r="A439" s="52">
        <v>-0.76000000000009005</v>
      </c>
      <c r="B439">
        <f t="shared" si="20"/>
        <v>0.22362729243757251</v>
      </c>
      <c r="C439">
        <f t="shared" si="18"/>
        <v>0</v>
      </c>
      <c r="D439">
        <f t="shared" si="19"/>
        <v>2.9773460949495956E-3</v>
      </c>
      <c r="Q439" s="20"/>
    </row>
    <row r="440" spans="1:17" x14ac:dyDescent="0.25">
      <c r="A440" s="52">
        <v>-0.75000000000009004</v>
      </c>
      <c r="B440">
        <f t="shared" si="20"/>
        <v>0.22662735237684112</v>
      </c>
      <c r="C440">
        <f t="shared" si="18"/>
        <v>0</v>
      </c>
      <c r="D440">
        <f t="shared" si="19"/>
        <v>3.0000599392686067E-3</v>
      </c>
      <c r="Q440" s="20"/>
    </row>
    <row r="441" spans="1:17" x14ac:dyDescent="0.25">
      <c r="A441" s="52">
        <v>-0.74000000000009003</v>
      </c>
      <c r="B441">
        <f t="shared" si="20"/>
        <v>0.22964999716476328</v>
      </c>
      <c r="C441">
        <f t="shared" si="18"/>
        <v>0</v>
      </c>
      <c r="D441">
        <f t="shared" si="19"/>
        <v>3.022644787922163E-3</v>
      </c>
      <c r="Q441" s="20"/>
    </row>
    <row r="442" spans="1:17" x14ac:dyDescent="0.25">
      <c r="A442" s="52">
        <v>-0.73000000000009002</v>
      </c>
      <c r="B442">
        <f t="shared" si="20"/>
        <v>0.23269509230086985</v>
      </c>
      <c r="C442">
        <f t="shared" si="18"/>
        <v>0</v>
      </c>
      <c r="D442">
        <f t="shared" si="19"/>
        <v>3.0450951361065681E-3</v>
      </c>
      <c r="Q442" s="20"/>
    </row>
    <row r="443" spans="1:17" x14ac:dyDescent="0.25">
      <c r="A443" s="52">
        <v>-0.72000000000009001</v>
      </c>
      <c r="B443">
        <f t="shared" si="20"/>
        <v>0.23576249777922345</v>
      </c>
      <c r="C443">
        <f t="shared" si="18"/>
        <v>0</v>
      </c>
      <c r="D443">
        <f t="shared" si="19"/>
        <v>3.067405478353602E-3</v>
      </c>
      <c r="Q443" s="20"/>
    </row>
    <row r="444" spans="1:17" x14ac:dyDescent="0.25">
      <c r="A444" s="52">
        <v>-0.71000000000009</v>
      </c>
      <c r="B444">
        <f t="shared" si="20"/>
        <v>0.23885206808995882</v>
      </c>
      <c r="C444">
        <f t="shared" si="18"/>
        <v>0</v>
      </c>
      <c r="D444">
        <f t="shared" si="19"/>
        <v>3.0895703107353678E-3</v>
      </c>
      <c r="Q444" s="20"/>
    </row>
    <row r="445" spans="1:17" x14ac:dyDescent="0.25">
      <c r="A445" s="52">
        <v>-0.70000000000008999</v>
      </c>
      <c r="B445">
        <f t="shared" si="20"/>
        <v>0.24196365222304489</v>
      </c>
      <c r="C445">
        <f t="shared" si="18"/>
        <v>0</v>
      </c>
      <c r="D445">
        <f t="shared" si="19"/>
        <v>3.1115841330860705E-3</v>
      </c>
      <c r="Q445" s="20"/>
    </row>
    <row r="446" spans="1:17" x14ac:dyDescent="0.25">
      <c r="A446" s="52">
        <v>-0.69000000000008999</v>
      </c>
      <c r="B446">
        <f t="shared" si="20"/>
        <v>0.24509709367428117</v>
      </c>
      <c r="C446">
        <f t="shared" si="18"/>
        <v>0</v>
      </c>
      <c r="D446">
        <f t="shared" si="19"/>
        <v>3.1334414512362851E-3</v>
      </c>
      <c r="Q446" s="20"/>
    </row>
    <row r="447" spans="1:17" x14ac:dyDescent="0.25">
      <c r="A447" s="52">
        <v>-0.68000000000008998</v>
      </c>
      <c r="B447">
        <f t="shared" si="20"/>
        <v>0.248252230453542</v>
      </c>
      <c r="C447">
        <f t="shared" si="18"/>
        <v>0</v>
      </c>
      <c r="D447">
        <f t="shared" si="19"/>
        <v>3.1551367792608254E-3</v>
      </c>
      <c r="Q447" s="20"/>
    </row>
    <row r="448" spans="1:17" x14ac:dyDescent="0.25">
      <c r="A448" s="52">
        <v>-0.67000000000008997</v>
      </c>
      <c r="B448">
        <f t="shared" si="20"/>
        <v>0.25142889509528143</v>
      </c>
      <c r="C448">
        <f t="shared" si="18"/>
        <v>0</v>
      </c>
      <c r="D448">
        <f t="shared" si="19"/>
        <v>3.1766646417394351E-3</v>
      </c>
      <c r="Q448" s="20"/>
    </row>
    <row r="449" spans="1:17" x14ac:dyDescent="0.25">
      <c r="A449" s="52">
        <v>-0.66000000000008996</v>
      </c>
      <c r="B449">
        <f t="shared" si="20"/>
        <v>0.25462691467130727</v>
      </c>
      <c r="C449">
        <f t="shared" si="18"/>
        <v>0</v>
      </c>
      <c r="D449">
        <f t="shared" si="19"/>
        <v>3.1980195760258345E-3</v>
      </c>
      <c r="Q449" s="20"/>
    </row>
    <row r="450" spans="1:17" x14ac:dyDescent="0.25">
      <c r="A450" s="52">
        <v>-0.65000000000008995</v>
      </c>
      <c r="B450">
        <f t="shared" si="20"/>
        <v>0.25784611080583564</v>
      </c>
      <c r="C450">
        <f t="shared" si="18"/>
        <v>0</v>
      </c>
      <c r="D450">
        <f t="shared" si="19"/>
        <v>3.2191961345283682E-3</v>
      </c>
      <c r="Q450" s="20"/>
    </row>
    <row r="451" spans="1:17" x14ac:dyDescent="0.25">
      <c r="A451" s="52">
        <v>-0.64000000000009005</v>
      </c>
      <c r="B451">
        <f t="shared" si="20"/>
        <v>0.26108629969283231</v>
      </c>
      <c r="C451">
        <f t="shared" si="18"/>
        <v>0</v>
      </c>
      <c r="D451">
        <f t="shared" si="19"/>
        <v>3.2401888869966755E-3</v>
      </c>
      <c r="Q451" s="20"/>
    </row>
    <row r="452" spans="1:17" x14ac:dyDescent="0.25">
      <c r="A452" s="52">
        <v>-0.63000000000009004</v>
      </c>
      <c r="B452">
        <f t="shared" si="20"/>
        <v>0.26434729211564806</v>
      </c>
      <c r="C452">
        <f t="shared" si="18"/>
        <v>0</v>
      </c>
      <c r="D452">
        <f t="shared" si="19"/>
        <v>3.260992422815745E-3</v>
      </c>
      <c r="Q452" s="20"/>
    </row>
    <row r="453" spans="1:17" x14ac:dyDescent="0.25">
      <c r="A453" s="52">
        <v>-0.62000000000009003</v>
      </c>
      <c r="B453">
        <f t="shared" si="20"/>
        <v>0.26762889346895335</v>
      </c>
      <c r="C453">
        <f t="shared" si="18"/>
        <v>0</v>
      </c>
      <c r="D453">
        <f t="shared" si="19"/>
        <v>3.2816013533052968E-3</v>
      </c>
      <c r="Q453" s="20"/>
    </row>
    <row r="454" spans="1:17" x14ac:dyDescent="0.25">
      <c r="A454" s="52">
        <v>-0.61000000000009003</v>
      </c>
      <c r="B454">
        <f t="shared" si="20"/>
        <v>0.2709309037829758</v>
      </c>
      <c r="C454">
        <f t="shared" si="18"/>
        <v>0</v>
      </c>
      <c r="D454">
        <f t="shared" si="19"/>
        <v>3.3020103140224411E-3</v>
      </c>
      <c r="Q454" s="20"/>
    </row>
    <row r="455" spans="1:17" x14ac:dyDescent="0.25">
      <c r="A455" s="52">
        <v>-0.60000000000009002</v>
      </c>
      <c r="B455">
        <f t="shared" si="20"/>
        <v>0.27425311775004357</v>
      </c>
      <c r="C455">
        <f t="shared" si="18"/>
        <v>0</v>
      </c>
      <c r="D455">
        <f t="shared" si="19"/>
        <v>3.3222139670677775E-3</v>
      </c>
      <c r="Q455" s="20"/>
    </row>
    <row r="456" spans="1:17" x14ac:dyDescent="0.25">
      <c r="A456" s="52">
        <v>-0.59000000000009001</v>
      </c>
      <c r="B456">
        <f t="shared" si="20"/>
        <v>0.27759532475343462</v>
      </c>
      <c r="C456">
        <f t="shared" si="18"/>
        <v>0</v>
      </c>
      <c r="D456">
        <f t="shared" si="19"/>
        <v>3.3422070033910511E-3</v>
      </c>
      <c r="Q456" s="20"/>
    </row>
    <row r="457" spans="1:17" x14ac:dyDescent="0.25">
      <c r="A457" s="52">
        <v>-0.58000000000009</v>
      </c>
      <c r="B457">
        <f t="shared" si="20"/>
        <v>0.28095730889853399</v>
      </c>
      <c r="C457">
        <f t="shared" si="18"/>
        <v>0</v>
      </c>
      <c r="D457">
        <f t="shared" si="19"/>
        <v>3.3619841450993615E-3</v>
      </c>
      <c r="Q457" s="20"/>
    </row>
    <row r="458" spans="1:17" x14ac:dyDescent="0.25">
      <c r="A458" s="52">
        <v>-0.57000000000008999</v>
      </c>
      <c r="B458">
        <f t="shared" si="20"/>
        <v>0.28433884904629358</v>
      </c>
      <c r="C458">
        <f t="shared" si="18"/>
        <v>0</v>
      </c>
      <c r="D458">
        <f t="shared" si="19"/>
        <v>3.3815401477595985E-3</v>
      </c>
      <c r="Q458" s="20"/>
    </row>
    <row r="459" spans="1:17" x14ac:dyDescent="0.25">
      <c r="A459" s="52">
        <v>-0.56000000000008998</v>
      </c>
      <c r="B459">
        <f t="shared" si="20"/>
        <v>0.28773971884899635</v>
      </c>
      <c r="C459">
        <f t="shared" si="18"/>
        <v>0</v>
      </c>
      <c r="D459">
        <f t="shared" si="19"/>
        <v>3.4008698027027662E-3</v>
      </c>
      <c r="Q459" s="20"/>
    </row>
    <row r="460" spans="1:17" x14ac:dyDescent="0.25">
      <c r="A460" s="52">
        <v>-0.55000000000008997</v>
      </c>
      <c r="B460">
        <f t="shared" si="20"/>
        <v>0.2911596867883155</v>
      </c>
      <c r="C460">
        <f t="shared" si="18"/>
        <v>0</v>
      </c>
      <c r="D460">
        <f t="shared" si="19"/>
        <v>3.4199679393191462E-3</v>
      </c>
      <c r="Q460" s="20"/>
    </row>
    <row r="461" spans="1:17" x14ac:dyDescent="0.25">
      <c r="A461" s="52">
        <v>-0.54000000000009996</v>
      </c>
      <c r="B461">
        <f t="shared" si="20"/>
        <v>0.29459851621566352</v>
      </c>
      <c r="C461">
        <f t="shared" si="18"/>
        <v>0</v>
      </c>
      <c r="D461">
        <f t="shared" si="19"/>
        <v>3.4388294273480224E-3</v>
      </c>
      <c r="Q461" s="20"/>
    </row>
    <row r="462" spans="1:17" x14ac:dyDescent="0.25">
      <c r="A462" s="52">
        <v>-0.53000000000009995</v>
      </c>
      <c r="B462">
        <f t="shared" si="20"/>
        <v>0.29805596539484175</v>
      </c>
      <c r="C462">
        <f t="shared" si="18"/>
        <v>0</v>
      </c>
      <c r="D462">
        <f t="shared" si="19"/>
        <v>3.4574491791782291E-3</v>
      </c>
      <c r="Q462" s="20"/>
    </row>
    <row r="463" spans="1:17" x14ac:dyDescent="0.25">
      <c r="A463" s="52">
        <v>-0.52000000000010005</v>
      </c>
      <c r="B463">
        <f t="shared" si="20"/>
        <v>0.30153178754693127</v>
      </c>
      <c r="C463">
        <f t="shared" si="18"/>
        <v>0</v>
      </c>
      <c r="D463">
        <f t="shared" si="19"/>
        <v>3.4758221520895249E-3</v>
      </c>
      <c r="Q463" s="20"/>
    </row>
    <row r="464" spans="1:17" x14ac:dyDescent="0.25">
      <c r="A464" s="52">
        <v>-0.51000000000010004</v>
      </c>
      <c r="B464">
        <f t="shared" si="20"/>
        <v>0.3050257308974843</v>
      </c>
      <c r="C464">
        <f t="shared" ref="C464:C527" si="21">IF(A464&lt;E$7,B464-B463,0)</f>
        <v>0</v>
      </c>
      <c r="D464">
        <f t="shared" ref="D464:D527" si="22">IF(A464&gt;=E$7,B464-B463,0)</f>
        <v>3.4939433505530304E-3</v>
      </c>
      <c r="Q464" s="20"/>
    </row>
    <row r="465" spans="1:17" x14ac:dyDescent="0.25">
      <c r="A465" s="52">
        <v>-0.50000000000010003</v>
      </c>
      <c r="B465">
        <f t="shared" ref="B465:B528" si="23">NORMDIST(A465,0,1,1)</f>
        <v>0.30853753872595169</v>
      </c>
      <c r="C465">
        <f t="shared" si="21"/>
        <v>0</v>
      </c>
      <c r="D465">
        <f t="shared" si="22"/>
        <v>3.5118078284673837E-3</v>
      </c>
      <c r="Q465" s="20"/>
    </row>
    <row r="466" spans="1:17" x14ac:dyDescent="0.25">
      <c r="A466" s="52">
        <v>-0.49000000000010002</v>
      </c>
      <c r="B466">
        <f t="shared" si="23"/>
        <v>0.31206694941735513</v>
      </c>
      <c r="C466">
        <f t="shared" si="21"/>
        <v>0</v>
      </c>
      <c r="D466">
        <f t="shared" si="22"/>
        <v>3.5294106914034451E-3</v>
      </c>
      <c r="Q466" s="20"/>
    </row>
    <row r="467" spans="1:17" x14ac:dyDescent="0.25">
      <c r="A467" s="52">
        <v>-0.48000000000010001</v>
      </c>
      <c r="B467">
        <f t="shared" si="23"/>
        <v>0.31561369651618698</v>
      </c>
      <c r="C467">
        <f t="shared" si="21"/>
        <v>0</v>
      </c>
      <c r="D467">
        <f t="shared" si="22"/>
        <v>3.5467470988318484E-3</v>
      </c>
      <c r="Q467" s="20"/>
    </row>
    <row r="468" spans="1:17" x14ac:dyDescent="0.25">
      <c r="A468" s="52">
        <v>-0.4700000000001</v>
      </c>
      <c r="B468">
        <f t="shared" si="23"/>
        <v>0.31917750878252005</v>
      </c>
      <c r="C468">
        <f t="shared" si="21"/>
        <v>0</v>
      </c>
      <c r="D468">
        <f t="shared" si="22"/>
        <v>3.5638122663330662E-3</v>
      </c>
      <c r="Q468" s="20"/>
    </row>
    <row r="469" spans="1:17" x14ac:dyDescent="0.25">
      <c r="A469" s="52">
        <v>-0.4600000000001</v>
      </c>
      <c r="B469">
        <f t="shared" si="23"/>
        <v>0.32275811025031181</v>
      </c>
      <c r="C469">
        <f t="shared" si="21"/>
        <v>0</v>
      </c>
      <c r="D469">
        <f t="shared" si="22"/>
        <v>3.5806014677917664E-3</v>
      </c>
      <c r="Q469" s="20"/>
    </row>
    <row r="470" spans="1:17" x14ac:dyDescent="0.25">
      <c r="A470" s="52">
        <v>-0.45000000000009999</v>
      </c>
      <c r="B470">
        <f t="shared" si="23"/>
        <v>0.32635522028788388</v>
      </c>
      <c r="C470">
        <f t="shared" si="21"/>
        <v>0</v>
      </c>
      <c r="D470">
        <f t="shared" si="22"/>
        <v>3.597110037572071E-3</v>
      </c>
      <c r="Q470" s="20"/>
    </row>
    <row r="471" spans="1:17" x14ac:dyDescent="0.25">
      <c r="A471" s="52">
        <v>-0.44000000000009998</v>
      </c>
      <c r="B471">
        <f t="shared" si="23"/>
        <v>0.32996855366055744</v>
      </c>
      <c r="C471">
        <f t="shared" si="21"/>
        <v>0</v>
      </c>
      <c r="D471">
        <f t="shared" si="22"/>
        <v>3.613333372673555E-3</v>
      </c>
      <c r="Q471" s="20"/>
    </row>
    <row r="472" spans="1:17" x14ac:dyDescent="0.25">
      <c r="A472" s="52">
        <v>-0.43000000000010002</v>
      </c>
      <c r="B472">
        <f t="shared" si="23"/>
        <v>0.33359782059542126</v>
      </c>
      <c r="C472">
        <f t="shared" si="21"/>
        <v>0</v>
      </c>
      <c r="D472">
        <f t="shared" si="22"/>
        <v>3.6292669348638174E-3</v>
      </c>
      <c r="Q472" s="20"/>
    </row>
    <row r="473" spans="1:17" x14ac:dyDescent="0.25">
      <c r="A473" s="52">
        <v>-0.42000000000010002</v>
      </c>
      <c r="B473">
        <f t="shared" si="23"/>
        <v>0.33724272684821299</v>
      </c>
      <c r="C473">
        <f t="shared" si="21"/>
        <v>0</v>
      </c>
      <c r="D473">
        <f t="shared" si="22"/>
        <v>3.6449062527917353E-3</v>
      </c>
      <c r="Q473" s="20"/>
    </row>
    <row r="474" spans="1:17" x14ac:dyDescent="0.25">
      <c r="A474" s="52">
        <v>-0.41000000000010001</v>
      </c>
      <c r="B474">
        <f t="shared" si="23"/>
        <v>0.3409029737722859</v>
      </c>
      <c r="C474">
        <f t="shared" si="21"/>
        <v>0</v>
      </c>
      <c r="D474">
        <f t="shared" si="22"/>
        <v>3.6602469240729074E-3</v>
      </c>
      <c r="Q474" s="20"/>
    </row>
    <row r="475" spans="1:17" x14ac:dyDescent="0.25">
      <c r="A475" s="52">
        <v>-0.4000000000001</v>
      </c>
      <c r="B475">
        <f t="shared" si="23"/>
        <v>0.34457825838963896</v>
      </c>
      <c r="C475">
        <f t="shared" si="21"/>
        <v>0</v>
      </c>
      <c r="D475">
        <f t="shared" si="22"/>
        <v>3.6752846173530584E-3</v>
      </c>
      <c r="Q475" s="20"/>
    </row>
    <row r="476" spans="1:17" x14ac:dyDescent="0.25">
      <c r="A476" s="52">
        <v>-0.39000000000009999</v>
      </c>
      <c r="B476">
        <f t="shared" si="23"/>
        <v>0.34826827346398059</v>
      </c>
      <c r="C476">
        <f t="shared" si="21"/>
        <v>0</v>
      </c>
      <c r="D476">
        <f t="shared" si="22"/>
        <v>3.6900150743416349E-3</v>
      </c>
      <c r="Q476" s="20"/>
    </row>
    <row r="477" spans="1:17" x14ac:dyDescent="0.25">
      <c r="A477" s="52">
        <v>-0.38000000000009998</v>
      </c>
      <c r="B477">
        <f t="shared" si="23"/>
        <v>0.35197270757580013</v>
      </c>
      <c r="C477">
        <f t="shared" si="21"/>
        <v>0</v>
      </c>
      <c r="D477">
        <f t="shared" si="22"/>
        <v>3.7044341118195323E-3</v>
      </c>
      <c r="Q477" s="20"/>
    </row>
    <row r="478" spans="1:17" x14ac:dyDescent="0.25">
      <c r="A478" s="52">
        <v>-0.37000000000010003</v>
      </c>
      <c r="B478">
        <f t="shared" si="23"/>
        <v>0.35569124519941597</v>
      </c>
      <c r="C478">
        <f t="shared" si="21"/>
        <v>0</v>
      </c>
      <c r="D478">
        <f t="shared" si="22"/>
        <v>3.7185376236158474E-3</v>
      </c>
      <c r="Q478" s="20"/>
    </row>
    <row r="479" spans="1:17" x14ac:dyDescent="0.25">
      <c r="A479" s="52">
        <v>-0.36000000000010002</v>
      </c>
      <c r="B479">
        <f t="shared" si="23"/>
        <v>0.35942356678197135</v>
      </c>
      <c r="C479">
        <f t="shared" si="21"/>
        <v>0</v>
      </c>
      <c r="D479">
        <f t="shared" si="22"/>
        <v>3.7323215825553757E-3</v>
      </c>
      <c r="Q479" s="20"/>
    </row>
    <row r="480" spans="1:17" x14ac:dyDescent="0.25">
      <c r="A480" s="52">
        <v>-0.35000000000010001</v>
      </c>
      <c r="B480">
        <f t="shared" si="23"/>
        <v>0.36316934882434337</v>
      </c>
      <c r="C480">
        <f t="shared" si="21"/>
        <v>0</v>
      </c>
      <c r="D480">
        <f t="shared" si="22"/>
        <v>3.7457820423720256E-3</v>
      </c>
      <c r="Q480" s="20"/>
    </row>
    <row r="481" spans="1:17" x14ac:dyDescent="0.25">
      <c r="A481" s="52">
        <v>-0.3400000000001</v>
      </c>
      <c r="B481">
        <f t="shared" si="23"/>
        <v>0.3669282639639343</v>
      </c>
      <c r="C481">
        <f t="shared" si="21"/>
        <v>0</v>
      </c>
      <c r="D481">
        <f t="shared" si="22"/>
        <v>3.7589151395909237E-3</v>
      </c>
      <c r="Q481" s="20"/>
    </row>
    <row r="482" spans="1:17" x14ac:dyDescent="0.25">
      <c r="A482" s="52">
        <v>-0.33000000000009999</v>
      </c>
      <c r="B482">
        <f t="shared" si="23"/>
        <v>0.37069998105930868</v>
      </c>
      <c r="C482">
        <f t="shared" si="21"/>
        <v>0</v>
      </c>
      <c r="D482">
        <f t="shared" si="22"/>
        <v>3.7717170953743828E-3</v>
      </c>
      <c r="Q482" s="20"/>
    </row>
    <row r="483" spans="1:17" x14ac:dyDescent="0.25">
      <c r="A483" s="52">
        <v>-0.32000000000009998</v>
      </c>
      <c r="B483">
        <f t="shared" si="23"/>
        <v>0.37448416527664208</v>
      </c>
      <c r="C483">
        <f t="shared" si="21"/>
        <v>0</v>
      </c>
      <c r="D483">
        <f t="shared" si="22"/>
        <v>3.7841842173333973E-3</v>
      </c>
      <c r="Q483" s="20"/>
    </row>
    <row r="484" spans="1:17" x14ac:dyDescent="0.25">
      <c r="A484" s="52">
        <v>-0.31000000000009997</v>
      </c>
      <c r="B484">
        <f t="shared" si="23"/>
        <v>0.37828047817794269</v>
      </c>
      <c r="C484">
        <f t="shared" si="21"/>
        <v>0</v>
      </c>
      <c r="D484">
        <f t="shared" si="22"/>
        <v>3.7963129013006136E-3</v>
      </c>
      <c r="Q484" s="20"/>
    </row>
    <row r="485" spans="1:17" x14ac:dyDescent="0.25">
      <c r="A485" s="52">
        <v>-0.30000000000010002</v>
      </c>
      <c r="B485">
        <f t="shared" si="23"/>
        <v>0.38208857781100919</v>
      </c>
      <c r="C485">
        <f t="shared" si="21"/>
        <v>0</v>
      </c>
      <c r="D485">
        <f t="shared" si="22"/>
        <v>3.8080996330664973E-3</v>
      </c>
      <c r="Q485" s="20"/>
    </row>
    <row r="486" spans="1:17" x14ac:dyDescent="0.25">
      <c r="A486" s="52">
        <v>-0.29000000000010001</v>
      </c>
      <c r="B486">
        <f t="shared" si="23"/>
        <v>0.38590811880108439</v>
      </c>
      <c r="C486">
        <f t="shared" si="21"/>
        <v>0</v>
      </c>
      <c r="D486">
        <f t="shared" si="22"/>
        <v>3.8195409900751986E-3</v>
      </c>
      <c r="Q486" s="20"/>
    </row>
    <row r="487" spans="1:17" x14ac:dyDescent="0.25">
      <c r="A487" s="52">
        <v>-0.2800000000001</v>
      </c>
      <c r="B487">
        <f t="shared" si="23"/>
        <v>0.38973875244416445</v>
      </c>
      <c r="C487">
        <f t="shared" si="21"/>
        <v>0</v>
      </c>
      <c r="D487">
        <f t="shared" si="22"/>
        <v>3.8306336430800614E-3</v>
      </c>
      <c r="Q487" s="20"/>
    </row>
    <row r="488" spans="1:17" x14ac:dyDescent="0.25">
      <c r="A488" s="52">
        <v>-0.27000000000009999</v>
      </c>
      <c r="B488">
        <f t="shared" si="23"/>
        <v>0.393580126801922</v>
      </c>
      <c r="C488">
        <f t="shared" si="21"/>
        <v>0</v>
      </c>
      <c r="D488">
        <f t="shared" si="22"/>
        <v>3.8413743577575543E-3</v>
      </c>
      <c r="Q488" s="20"/>
    </row>
    <row r="489" spans="1:17" x14ac:dyDescent="0.25">
      <c r="A489" s="52">
        <v>-0.26000000000009998</v>
      </c>
      <c r="B489">
        <f t="shared" si="23"/>
        <v>0.39743188679820091</v>
      </c>
      <c r="C489">
        <f t="shared" si="21"/>
        <v>0</v>
      </c>
      <c r="D489">
        <f t="shared" si="22"/>
        <v>3.8517599962789029E-3</v>
      </c>
      <c r="Q489" s="20"/>
    </row>
    <row r="490" spans="1:17" x14ac:dyDescent="0.25">
      <c r="A490" s="52">
        <v>-0.25000000000009998</v>
      </c>
      <c r="B490">
        <f t="shared" si="23"/>
        <v>0.40129367431703755</v>
      </c>
      <c r="C490">
        <f t="shared" si="21"/>
        <v>0</v>
      </c>
      <c r="D490">
        <f t="shared" si="22"/>
        <v>3.8617875188366457E-3</v>
      </c>
      <c r="Q490" s="20"/>
    </row>
    <row r="491" spans="1:17" x14ac:dyDescent="0.25">
      <c r="A491" s="52">
        <v>-0.24000000000009999</v>
      </c>
      <c r="B491">
        <f t="shared" si="23"/>
        <v>0.40516512830216539</v>
      </c>
      <c r="C491">
        <f t="shared" si="21"/>
        <v>0</v>
      </c>
      <c r="D491">
        <f t="shared" si="22"/>
        <v>3.8714539851278373E-3</v>
      </c>
      <c r="Q491" s="20"/>
    </row>
    <row r="492" spans="1:17" x14ac:dyDescent="0.25">
      <c r="A492" s="52">
        <v>-0.23000000000010001</v>
      </c>
      <c r="B492">
        <f t="shared" si="23"/>
        <v>0.40904588485795523</v>
      </c>
      <c r="C492">
        <f t="shared" si="21"/>
        <v>0</v>
      </c>
      <c r="D492">
        <f t="shared" si="22"/>
        <v>3.8807565557898438E-3</v>
      </c>
      <c r="Q492" s="20"/>
    </row>
    <row r="493" spans="1:17" x14ac:dyDescent="0.25">
      <c r="A493" s="52">
        <v>-0.2200000000001</v>
      </c>
      <c r="B493">
        <f t="shared" si="23"/>
        <v>0.41293557735174646</v>
      </c>
      <c r="C493">
        <f t="shared" si="21"/>
        <v>0</v>
      </c>
      <c r="D493">
        <f t="shared" si="22"/>
        <v>3.8896924937912303E-3</v>
      </c>
      <c r="Q493" s="20"/>
    </row>
    <row r="494" spans="1:17" x14ac:dyDescent="0.25">
      <c r="A494" s="52">
        <v>-0.2100000000001</v>
      </c>
      <c r="B494">
        <f t="shared" si="23"/>
        <v>0.41683383651751865</v>
      </c>
      <c r="C494">
        <f t="shared" si="21"/>
        <v>0</v>
      </c>
      <c r="D494">
        <f t="shared" si="22"/>
        <v>3.8982591657721888E-3</v>
      </c>
      <c r="Q494" s="20"/>
    </row>
    <row r="495" spans="1:17" x14ac:dyDescent="0.25">
      <c r="A495" s="52">
        <v>-0.20000000000009999</v>
      </c>
      <c r="B495">
        <f t="shared" si="23"/>
        <v>0.42074029056085782</v>
      </c>
      <c r="C495">
        <f t="shared" si="21"/>
        <v>0</v>
      </c>
      <c r="D495">
        <f t="shared" si="22"/>
        <v>3.9064540433391692E-3</v>
      </c>
      <c r="Q495" s="20"/>
    </row>
    <row r="496" spans="1:17" x14ac:dyDescent="0.25">
      <c r="A496" s="52">
        <v>-0.19000000000010001</v>
      </c>
      <c r="B496">
        <f t="shared" si="23"/>
        <v>0.42465456526516537</v>
      </c>
      <c r="C496">
        <f t="shared" si="21"/>
        <v>0</v>
      </c>
      <c r="D496">
        <f t="shared" si="22"/>
        <v>3.9142747043075521E-3</v>
      </c>
      <c r="Q496" s="20"/>
    </row>
    <row r="497" spans="1:17" x14ac:dyDescent="0.25">
      <c r="A497" s="52">
        <v>-0.1800000000001</v>
      </c>
      <c r="B497">
        <f t="shared" si="23"/>
        <v>0.42857628409906001</v>
      </c>
      <c r="C497">
        <f t="shared" si="21"/>
        <v>0</v>
      </c>
      <c r="D497">
        <f t="shared" si="22"/>
        <v>3.9217188338946385E-3</v>
      </c>
      <c r="Q497" s="20"/>
    </row>
    <row r="498" spans="1:17" x14ac:dyDescent="0.25">
      <c r="A498" s="52">
        <v>-0.17000000000009999</v>
      </c>
      <c r="B498">
        <f t="shared" si="23"/>
        <v>0.43250506832492225</v>
      </c>
      <c r="C498">
        <f t="shared" si="21"/>
        <v>0</v>
      </c>
      <c r="D498">
        <f t="shared" si="22"/>
        <v>3.9287842258622363E-3</v>
      </c>
      <c r="Q498" s="20"/>
    </row>
    <row r="499" spans="1:17" x14ac:dyDescent="0.25">
      <c r="A499" s="52">
        <v>-0.16000000000010001</v>
      </c>
      <c r="B499">
        <f t="shared" si="23"/>
        <v>0.43644053710852776</v>
      </c>
      <c r="C499">
        <f t="shared" si="21"/>
        <v>0</v>
      </c>
      <c r="D499">
        <f t="shared" si="22"/>
        <v>3.9354687836055113E-3</v>
      </c>
      <c r="Q499" s="20"/>
    </row>
    <row r="500" spans="1:17" x14ac:dyDescent="0.25">
      <c r="A500" s="52">
        <v>-0.1500000000001</v>
      </c>
      <c r="B500">
        <f t="shared" si="23"/>
        <v>0.44038230762971803</v>
      </c>
      <c r="C500">
        <f t="shared" si="21"/>
        <v>0</v>
      </c>
      <c r="D500">
        <f t="shared" si="22"/>
        <v>3.9417705211902687E-3</v>
      </c>
      <c r="Q500" s="20"/>
    </row>
    <row r="501" spans="1:17" x14ac:dyDescent="0.25">
      <c r="A501" s="52">
        <v>-0.14000000000009999</v>
      </c>
      <c r="B501">
        <f t="shared" si="23"/>
        <v>0.44432999519405408</v>
      </c>
      <c r="C501">
        <f t="shared" si="21"/>
        <v>0</v>
      </c>
      <c r="D501">
        <f t="shared" si="22"/>
        <v>3.9476875643360554E-3</v>
      </c>
      <c r="Q501" s="20"/>
    </row>
    <row r="502" spans="1:17" x14ac:dyDescent="0.25">
      <c r="A502" s="52">
        <v>-0.13000000000010001</v>
      </c>
      <c r="B502">
        <f t="shared" si="23"/>
        <v>0.44828321334539928</v>
      </c>
      <c r="C502">
        <f t="shared" si="21"/>
        <v>0</v>
      </c>
      <c r="D502">
        <f t="shared" si="22"/>
        <v>3.9532181513451947E-3</v>
      </c>
      <c r="Q502" s="20"/>
    </row>
    <row r="503" spans="1:17" x14ac:dyDescent="0.25">
      <c r="A503" s="52">
        <v>-0.1200000000001</v>
      </c>
      <c r="B503">
        <f t="shared" si="23"/>
        <v>0.45224157397937653</v>
      </c>
      <c r="C503">
        <f t="shared" si="21"/>
        <v>0</v>
      </c>
      <c r="D503">
        <f t="shared" si="22"/>
        <v>3.9583606339772537E-3</v>
      </c>
      <c r="Q503" s="20"/>
    </row>
    <row r="504" spans="1:17" x14ac:dyDescent="0.25">
      <c r="A504" s="52">
        <v>-0.1100000000001</v>
      </c>
      <c r="B504">
        <f t="shared" si="23"/>
        <v>0.45620468745764353</v>
      </c>
      <c r="C504">
        <f t="shared" si="21"/>
        <v>0</v>
      </c>
      <c r="D504">
        <f t="shared" si="22"/>
        <v>3.9631134782669997E-3</v>
      </c>
      <c r="Q504" s="20"/>
    </row>
    <row r="505" spans="1:17" x14ac:dyDescent="0.25">
      <c r="A505" s="52">
        <v>-0.1000000000001</v>
      </c>
      <c r="B505">
        <f t="shared" si="23"/>
        <v>0.46017216272293132</v>
      </c>
      <c r="C505">
        <f t="shared" si="21"/>
        <v>0</v>
      </c>
      <c r="D505">
        <f t="shared" si="22"/>
        <v>3.9674752652877898E-3</v>
      </c>
      <c r="Q505" s="20"/>
    </row>
    <row r="506" spans="1:17" x14ac:dyDescent="0.25">
      <c r="A506" s="52">
        <v>-9.0000000000100194E-2</v>
      </c>
      <c r="B506">
        <f t="shared" si="23"/>
        <v>0.46414360741478805</v>
      </c>
      <c r="C506">
        <f t="shared" si="21"/>
        <v>0</v>
      </c>
      <c r="D506">
        <f t="shared" si="22"/>
        <v>3.9714446918567292E-3</v>
      </c>
      <c r="Q506" s="20"/>
    </row>
    <row r="507" spans="1:17" x14ac:dyDescent="0.25">
      <c r="A507" s="52">
        <v>-8.0000000000100394E-2</v>
      </c>
      <c r="B507">
        <f t="shared" si="23"/>
        <v>0.4681186279859727</v>
      </c>
      <c r="C507">
        <f t="shared" si="21"/>
        <v>0</v>
      </c>
      <c r="D507">
        <f t="shared" si="22"/>
        <v>3.9750205711846509E-3</v>
      </c>
      <c r="Q507" s="20"/>
    </row>
    <row r="508" spans="1:17" x14ac:dyDescent="0.25">
      <c r="A508" s="52">
        <v>-7.0000000000110404E-2</v>
      </c>
      <c r="B508">
        <f t="shared" si="23"/>
        <v>0.47209682981943496</v>
      </c>
      <c r="C508">
        <f t="shared" si="21"/>
        <v>0</v>
      </c>
      <c r="D508">
        <f t="shared" si="22"/>
        <v>3.9782018334622582E-3</v>
      </c>
      <c r="Q508" s="20"/>
    </row>
    <row r="509" spans="1:17" x14ac:dyDescent="0.25">
      <c r="A509" s="52">
        <v>-6.0000000000109702E-2</v>
      </c>
      <c r="B509">
        <f t="shared" si="23"/>
        <v>0.47607781734584947</v>
      </c>
      <c r="C509">
        <f t="shared" si="21"/>
        <v>0</v>
      </c>
      <c r="D509">
        <f t="shared" si="22"/>
        <v>3.9809875264145145E-3</v>
      </c>
      <c r="Q509" s="20"/>
    </row>
    <row r="510" spans="1:17" x14ac:dyDescent="0.25">
      <c r="A510" s="52">
        <v>-5.0000000000109998E-2</v>
      </c>
      <c r="B510">
        <f t="shared" si="23"/>
        <v>0.48006119416158372</v>
      </c>
      <c r="C510">
        <f t="shared" si="21"/>
        <v>0</v>
      </c>
      <c r="D510">
        <f t="shared" si="22"/>
        <v>3.9833768157342409E-3</v>
      </c>
      <c r="Q510" s="20"/>
    </row>
    <row r="511" spans="1:17" x14ac:dyDescent="0.25">
      <c r="A511" s="52">
        <v>-4.0000000000110197E-2</v>
      </c>
      <c r="B511">
        <f t="shared" si="23"/>
        <v>0.4840465631471253</v>
      </c>
      <c r="C511">
        <f t="shared" si="21"/>
        <v>0</v>
      </c>
      <c r="D511">
        <f t="shared" si="22"/>
        <v>3.9853689855415819E-3</v>
      </c>
      <c r="Q511" s="20"/>
    </row>
    <row r="512" spans="1:17" x14ac:dyDescent="0.25">
      <c r="A512" s="52">
        <v>-3.00000000001104E-2</v>
      </c>
      <c r="B512">
        <f t="shared" si="23"/>
        <v>0.48803352658584331</v>
      </c>
      <c r="C512">
        <f t="shared" si="21"/>
        <v>0</v>
      </c>
      <c r="D512">
        <f t="shared" si="22"/>
        <v>3.9869634387180164E-3</v>
      </c>
      <c r="Q512" s="20"/>
    </row>
    <row r="513" spans="1:17" x14ac:dyDescent="0.25">
      <c r="A513" s="52">
        <v>-2.0000000000109701E-2</v>
      </c>
      <c r="B513">
        <f t="shared" si="23"/>
        <v>0.49202168628305426</v>
      </c>
      <c r="C513">
        <f t="shared" si="21"/>
        <v>0</v>
      </c>
      <c r="D513">
        <f t="shared" si="22"/>
        <v>3.9881596972109468E-3</v>
      </c>
      <c r="Q513" s="20"/>
    </row>
    <row r="514" spans="1:17" x14ac:dyDescent="0.25">
      <c r="A514" s="52">
        <v>-1.00000000001099E-2</v>
      </c>
      <c r="B514">
        <f t="shared" si="23"/>
        <v>0.49601064368532455</v>
      </c>
      <c r="C514">
        <f t="shared" si="21"/>
        <v>0</v>
      </c>
      <c r="D514">
        <f t="shared" si="22"/>
        <v>3.9889574022702878E-3</v>
      </c>
      <c r="Q514" s="20"/>
    </row>
    <row r="515" spans="1:17" x14ac:dyDescent="0.25">
      <c r="A515" s="52">
        <v>-1.10134124042816E-13</v>
      </c>
      <c r="B515">
        <f t="shared" si="23"/>
        <v>0.49999999999995604</v>
      </c>
      <c r="C515">
        <f t="shared" si="21"/>
        <v>0</v>
      </c>
      <c r="D515">
        <f t="shared" si="22"/>
        <v>3.989356314631487E-3</v>
      </c>
      <c r="Q515" s="20"/>
    </row>
    <row r="516" spans="1:17" x14ac:dyDescent="0.25">
      <c r="A516" s="52">
        <v>9.9999999998896492E-3</v>
      </c>
      <c r="B516">
        <f t="shared" si="23"/>
        <v>0.50398935631458763</v>
      </c>
      <c r="C516">
        <f t="shared" si="21"/>
        <v>0</v>
      </c>
      <c r="D516">
        <f t="shared" si="22"/>
        <v>3.989356314631598E-3</v>
      </c>
      <c r="Q516" s="20"/>
    </row>
    <row r="517" spans="1:17" x14ac:dyDescent="0.25">
      <c r="A517" s="52">
        <v>1.99999999998903E-2</v>
      </c>
      <c r="B517">
        <f t="shared" si="23"/>
        <v>0.5079783137168582</v>
      </c>
      <c r="C517">
        <f t="shared" si="21"/>
        <v>0</v>
      </c>
      <c r="D517">
        <f t="shared" si="22"/>
        <v>3.9889574022705654E-3</v>
      </c>
      <c r="Q517" s="20"/>
    </row>
    <row r="518" spans="1:17" x14ac:dyDescent="0.25">
      <c r="A518" s="52">
        <v>2.9999999999890101E-2</v>
      </c>
      <c r="B518">
        <f t="shared" si="23"/>
        <v>0.51196647341406876</v>
      </c>
      <c r="C518">
        <f t="shared" si="21"/>
        <v>0</v>
      </c>
      <c r="D518">
        <f t="shared" si="22"/>
        <v>3.9881596972105582E-3</v>
      </c>
      <c r="Q518" s="20"/>
    </row>
    <row r="519" spans="1:17" x14ac:dyDescent="0.25">
      <c r="A519" s="52">
        <v>3.9999999999889901E-2</v>
      </c>
      <c r="B519">
        <f t="shared" si="23"/>
        <v>0.51595343685278694</v>
      </c>
      <c r="C519">
        <f t="shared" si="21"/>
        <v>0</v>
      </c>
      <c r="D519">
        <f t="shared" si="22"/>
        <v>3.9869634387181829E-3</v>
      </c>
      <c r="Q519" s="20"/>
    </row>
    <row r="520" spans="1:17" x14ac:dyDescent="0.25">
      <c r="A520" s="52">
        <v>4.9999999999889702E-2</v>
      </c>
      <c r="B520">
        <f t="shared" si="23"/>
        <v>0.51993880583832852</v>
      </c>
      <c r="C520">
        <f t="shared" si="21"/>
        <v>0</v>
      </c>
      <c r="D520">
        <f t="shared" si="22"/>
        <v>3.9853689855415819E-3</v>
      </c>
      <c r="Q520" s="20"/>
    </row>
    <row r="521" spans="1:17" x14ac:dyDescent="0.25">
      <c r="A521" s="52">
        <v>5.9999999999890398E-2</v>
      </c>
      <c r="B521">
        <f t="shared" si="23"/>
        <v>0.52392218265406321</v>
      </c>
      <c r="C521">
        <f t="shared" si="21"/>
        <v>0</v>
      </c>
      <c r="D521">
        <f t="shared" si="22"/>
        <v>3.9833768157346849E-3</v>
      </c>
      <c r="Q521" s="20"/>
    </row>
    <row r="522" spans="1:17" x14ac:dyDescent="0.25">
      <c r="A522" s="52">
        <v>6.9999999999890206E-2</v>
      </c>
      <c r="B522">
        <f t="shared" si="23"/>
        <v>0.52790317018047739</v>
      </c>
      <c r="C522">
        <f t="shared" si="21"/>
        <v>0</v>
      </c>
      <c r="D522">
        <f t="shared" si="22"/>
        <v>3.9809875264141814E-3</v>
      </c>
      <c r="Q522" s="20"/>
    </row>
    <row r="523" spans="1:17" x14ac:dyDescent="0.25">
      <c r="A523" s="52">
        <v>7.9999999999889895E-2</v>
      </c>
      <c r="B523">
        <f t="shared" si="23"/>
        <v>0.53188137201394359</v>
      </c>
      <c r="C523">
        <f t="shared" si="21"/>
        <v>0</v>
      </c>
      <c r="D523">
        <f t="shared" si="22"/>
        <v>3.9782018334661995E-3</v>
      </c>
      <c r="Q523" s="20"/>
    </row>
    <row r="524" spans="1:17" x14ac:dyDescent="0.25">
      <c r="A524" s="52">
        <v>8.9999999999889696E-2</v>
      </c>
      <c r="B524">
        <f t="shared" si="23"/>
        <v>0.53585639258512829</v>
      </c>
      <c r="C524">
        <f t="shared" si="21"/>
        <v>0</v>
      </c>
      <c r="D524">
        <f t="shared" si="22"/>
        <v>3.9750205711847064E-3</v>
      </c>
      <c r="Q524" s="20"/>
    </row>
    <row r="525" spans="1:17" x14ac:dyDescent="0.25">
      <c r="A525" s="52">
        <v>9.9999999999890399E-2</v>
      </c>
      <c r="B525">
        <f t="shared" si="23"/>
        <v>0.53982783727698547</v>
      </c>
      <c r="C525">
        <f t="shared" si="21"/>
        <v>0</v>
      </c>
      <c r="D525">
        <f t="shared" si="22"/>
        <v>3.9714446918571733E-3</v>
      </c>
      <c r="Q525" s="20"/>
    </row>
    <row r="526" spans="1:17" x14ac:dyDescent="0.25">
      <c r="A526" s="52">
        <v>0.10999999999989001</v>
      </c>
      <c r="B526">
        <f t="shared" si="23"/>
        <v>0.5437953125422732</v>
      </c>
      <c r="C526">
        <f t="shared" si="21"/>
        <v>0</v>
      </c>
      <c r="D526">
        <f t="shared" si="22"/>
        <v>3.9674752652877343E-3</v>
      </c>
      <c r="Q526" s="20"/>
    </row>
    <row r="527" spans="1:17" x14ac:dyDescent="0.25">
      <c r="A527" s="52">
        <v>0.11999999999989</v>
      </c>
      <c r="B527">
        <f t="shared" si="23"/>
        <v>0.54775842602054037</v>
      </c>
      <c r="C527">
        <f t="shared" si="21"/>
        <v>0</v>
      </c>
      <c r="D527">
        <f t="shared" si="22"/>
        <v>3.9631134782671662E-3</v>
      </c>
      <c r="Q527" s="20"/>
    </row>
    <row r="528" spans="1:17" x14ac:dyDescent="0.25">
      <c r="A528" s="52">
        <v>0.12999999999989001</v>
      </c>
      <c r="B528">
        <f t="shared" si="23"/>
        <v>0.55171678665451762</v>
      </c>
      <c r="C528">
        <f t="shared" ref="C528:C591" si="24">IF(A528&lt;E$7,B528-B527,0)</f>
        <v>0</v>
      </c>
      <c r="D528">
        <f t="shared" ref="D528:D591" si="25">IF(A528&gt;=E$7,B528-B527,0)</f>
        <v>3.9583606339772537E-3</v>
      </c>
      <c r="Q528" s="20"/>
    </row>
    <row r="529" spans="1:17" x14ac:dyDescent="0.25">
      <c r="A529" s="52">
        <v>0.13999999999988999</v>
      </c>
      <c r="B529">
        <f t="shared" ref="B529:B592" si="26">NORMDIST(A529,0,1,1)</f>
        <v>0.55567000480586293</v>
      </c>
      <c r="C529">
        <f t="shared" si="24"/>
        <v>0</v>
      </c>
      <c r="D529">
        <f t="shared" si="25"/>
        <v>3.9532181513453057E-3</v>
      </c>
      <c r="Q529" s="20"/>
    </row>
    <row r="530" spans="1:17" x14ac:dyDescent="0.25">
      <c r="A530" s="52">
        <v>0.14999999999989</v>
      </c>
      <c r="B530">
        <f t="shared" si="26"/>
        <v>0.5596176923701992</v>
      </c>
      <c r="C530">
        <f t="shared" si="24"/>
        <v>0</v>
      </c>
      <c r="D530">
        <f t="shared" si="25"/>
        <v>3.9476875643362774E-3</v>
      </c>
      <c r="Q530" s="20"/>
    </row>
    <row r="531" spans="1:17" x14ac:dyDescent="0.25">
      <c r="A531" s="52">
        <v>0.15999999999989001</v>
      </c>
      <c r="B531">
        <f t="shared" si="26"/>
        <v>0.56355946289138958</v>
      </c>
      <c r="C531">
        <f t="shared" si="24"/>
        <v>0</v>
      </c>
      <c r="D531">
        <f t="shared" si="25"/>
        <v>3.9417705211903797E-3</v>
      </c>
      <c r="Q531" s="20"/>
    </row>
    <row r="532" spans="1:17" x14ac:dyDescent="0.25">
      <c r="A532" s="52">
        <v>0.16999999999988999</v>
      </c>
      <c r="B532">
        <f t="shared" si="26"/>
        <v>0.5674949316749951</v>
      </c>
      <c r="C532">
        <f t="shared" si="24"/>
        <v>0</v>
      </c>
      <c r="D532">
        <f t="shared" si="25"/>
        <v>3.9354687836055113E-3</v>
      </c>
      <c r="Q532" s="20"/>
    </row>
    <row r="533" spans="1:17" x14ac:dyDescent="0.25">
      <c r="A533" s="52">
        <v>0.17999999999989</v>
      </c>
      <c r="B533">
        <f t="shared" si="26"/>
        <v>0.5714237159008575</v>
      </c>
      <c r="C533">
        <f t="shared" si="24"/>
        <v>0</v>
      </c>
      <c r="D533">
        <f t="shared" si="25"/>
        <v>3.9287842258624028E-3</v>
      </c>
      <c r="Q533" s="20"/>
    </row>
    <row r="534" spans="1:17" x14ac:dyDescent="0.25">
      <c r="A534" s="52">
        <v>0.18999999999989001</v>
      </c>
      <c r="B534">
        <f t="shared" si="26"/>
        <v>0.57534543473475241</v>
      </c>
      <c r="C534">
        <f t="shared" si="24"/>
        <v>0</v>
      </c>
      <c r="D534">
        <f t="shared" si="25"/>
        <v>3.921718833894916E-3</v>
      </c>
      <c r="Q534" s="20"/>
    </row>
    <row r="535" spans="1:17" x14ac:dyDescent="0.25">
      <c r="A535" s="52">
        <v>0.19999999999988999</v>
      </c>
      <c r="B535">
        <f t="shared" si="26"/>
        <v>0.57925970943906002</v>
      </c>
      <c r="C535">
        <f t="shared" si="24"/>
        <v>0</v>
      </c>
      <c r="D535">
        <f t="shared" si="25"/>
        <v>3.9142747043076076E-3</v>
      </c>
      <c r="Q535" s="20"/>
    </row>
    <row r="536" spans="1:17" x14ac:dyDescent="0.25">
      <c r="A536" s="52">
        <v>0.20999999999989</v>
      </c>
      <c r="B536">
        <f t="shared" si="26"/>
        <v>0.58316616348239936</v>
      </c>
      <c r="C536">
        <f t="shared" si="24"/>
        <v>0</v>
      </c>
      <c r="D536">
        <f t="shared" si="25"/>
        <v>3.9064540433393358E-3</v>
      </c>
      <c r="Q536" s="20"/>
    </row>
    <row r="537" spans="1:17" x14ac:dyDescent="0.25">
      <c r="A537" s="52">
        <v>0.21999999999989001</v>
      </c>
      <c r="B537">
        <f t="shared" si="26"/>
        <v>0.58706442264817182</v>
      </c>
      <c r="C537">
        <f t="shared" si="24"/>
        <v>0</v>
      </c>
      <c r="D537">
        <f t="shared" si="25"/>
        <v>3.8982591657724663E-3</v>
      </c>
      <c r="Q537" s="20"/>
    </row>
    <row r="538" spans="1:17" x14ac:dyDescent="0.25">
      <c r="A538" s="52">
        <v>0.22999999999988999</v>
      </c>
      <c r="B538">
        <f t="shared" si="26"/>
        <v>0.59095411514196305</v>
      </c>
      <c r="C538">
        <f t="shared" si="24"/>
        <v>0</v>
      </c>
      <c r="D538">
        <f t="shared" si="25"/>
        <v>3.8896924937912303E-3</v>
      </c>
      <c r="Q538" s="20"/>
    </row>
    <row r="539" spans="1:17" x14ac:dyDescent="0.25">
      <c r="A539" s="52">
        <v>0.23999999999989</v>
      </c>
      <c r="B539">
        <f t="shared" si="26"/>
        <v>0.59483487169775318</v>
      </c>
      <c r="C539">
        <f t="shared" si="24"/>
        <v>0</v>
      </c>
      <c r="D539">
        <f t="shared" si="25"/>
        <v>3.8807565557901214E-3</v>
      </c>
      <c r="Q539" s="20"/>
    </row>
    <row r="540" spans="1:17" x14ac:dyDescent="0.25">
      <c r="A540" s="52">
        <v>0.24999999999989</v>
      </c>
      <c r="B540">
        <f t="shared" si="26"/>
        <v>0.59870632568288118</v>
      </c>
      <c r="C540">
        <f t="shared" si="24"/>
        <v>0</v>
      </c>
      <c r="D540">
        <f t="shared" si="25"/>
        <v>3.8714539851280039E-3</v>
      </c>
      <c r="Q540" s="20"/>
    </row>
    <row r="541" spans="1:17" x14ac:dyDescent="0.25">
      <c r="A541" s="52">
        <v>0.25999999999988999</v>
      </c>
      <c r="B541">
        <f t="shared" si="26"/>
        <v>0.6025681132017181</v>
      </c>
      <c r="C541">
        <f t="shared" si="24"/>
        <v>0</v>
      </c>
      <c r="D541">
        <f t="shared" si="25"/>
        <v>3.8617875188369233E-3</v>
      </c>
      <c r="Q541" s="20"/>
    </row>
    <row r="542" spans="1:17" x14ac:dyDescent="0.25">
      <c r="A542" s="52">
        <v>0.26999999999988999</v>
      </c>
      <c r="B542">
        <f t="shared" si="26"/>
        <v>0.60641987319799717</v>
      </c>
      <c r="C542">
        <f t="shared" si="24"/>
        <v>0</v>
      </c>
      <c r="D542">
        <f t="shared" si="25"/>
        <v>3.8517599962790694E-3</v>
      </c>
      <c r="Q542" s="20"/>
    </row>
    <row r="543" spans="1:17" x14ac:dyDescent="0.25">
      <c r="A543" s="52">
        <v>0.27999999999989</v>
      </c>
      <c r="B543">
        <f t="shared" si="26"/>
        <v>0.61026124755575495</v>
      </c>
      <c r="C543">
        <f t="shared" si="24"/>
        <v>0</v>
      </c>
      <c r="D543">
        <f t="shared" si="25"/>
        <v>3.8413743577577764E-3</v>
      </c>
      <c r="Q543" s="20"/>
    </row>
    <row r="544" spans="1:17" x14ac:dyDescent="0.25">
      <c r="A544" s="52">
        <v>0.28999999999989001</v>
      </c>
      <c r="B544">
        <f t="shared" si="26"/>
        <v>0.61409188119883529</v>
      </c>
      <c r="C544">
        <f t="shared" si="24"/>
        <v>0</v>
      </c>
      <c r="D544">
        <f t="shared" si="25"/>
        <v>3.8306336430803389E-3</v>
      </c>
      <c r="Q544" s="20"/>
    </row>
    <row r="545" spans="1:17" x14ac:dyDescent="0.25">
      <c r="A545" s="52">
        <v>0.29999999999989002</v>
      </c>
      <c r="B545">
        <f t="shared" si="26"/>
        <v>0.61791142218891071</v>
      </c>
      <c r="C545">
        <f t="shared" si="24"/>
        <v>0</v>
      </c>
      <c r="D545">
        <f t="shared" si="25"/>
        <v>3.8195409900754207E-3</v>
      </c>
      <c r="Q545" s="20"/>
    </row>
    <row r="546" spans="1:17" x14ac:dyDescent="0.25">
      <c r="A546" s="52">
        <v>0.30999999999988997</v>
      </c>
      <c r="B546">
        <f t="shared" si="26"/>
        <v>0.62171952182197743</v>
      </c>
      <c r="C546">
        <f t="shared" si="24"/>
        <v>0</v>
      </c>
      <c r="D546">
        <f t="shared" si="25"/>
        <v>3.8080996330667194E-3</v>
      </c>
      <c r="Q546" s="20"/>
    </row>
    <row r="547" spans="1:17" x14ac:dyDescent="0.25">
      <c r="A547" s="52">
        <v>0.31999999999988998</v>
      </c>
      <c r="B547">
        <f t="shared" si="26"/>
        <v>0.62551583472327832</v>
      </c>
      <c r="C547">
        <f t="shared" si="24"/>
        <v>0</v>
      </c>
      <c r="D547">
        <f t="shared" si="25"/>
        <v>3.7963129013008912E-3</v>
      </c>
      <c r="Q547" s="20"/>
    </row>
    <row r="548" spans="1:17" x14ac:dyDescent="0.25">
      <c r="A548" s="52">
        <v>0.32999999999988999</v>
      </c>
      <c r="B548">
        <f t="shared" si="26"/>
        <v>0.62930001894061194</v>
      </c>
      <c r="C548">
        <f t="shared" si="24"/>
        <v>0</v>
      </c>
      <c r="D548">
        <f t="shared" si="25"/>
        <v>3.7841842173336193E-3</v>
      </c>
      <c r="Q548" s="20"/>
    </row>
    <row r="549" spans="1:17" x14ac:dyDescent="0.25">
      <c r="A549" s="52">
        <v>0.33999999999989</v>
      </c>
      <c r="B549">
        <f t="shared" si="26"/>
        <v>0.63307173603598665</v>
      </c>
      <c r="C549">
        <f t="shared" si="24"/>
        <v>0</v>
      </c>
      <c r="D549">
        <f t="shared" si="25"/>
        <v>3.7717170953747159E-3</v>
      </c>
      <c r="Q549" s="20"/>
    </row>
    <row r="550" spans="1:17" x14ac:dyDescent="0.25">
      <c r="A550" s="52">
        <v>0.34999999999989001</v>
      </c>
      <c r="B550">
        <f t="shared" si="26"/>
        <v>0.63683065117557791</v>
      </c>
      <c r="C550">
        <f t="shared" si="24"/>
        <v>0</v>
      </c>
      <c r="D550">
        <f t="shared" si="25"/>
        <v>3.7589151395912568E-3</v>
      </c>
      <c r="Q550" s="20"/>
    </row>
    <row r="551" spans="1:17" x14ac:dyDescent="0.25">
      <c r="A551" s="52">
        <v>0.35999999999989002</v>
      </c>
      <c r="B551">
        <f t="shared" si="26"/>
        <v>0.64057643321795021</v>
      </c>
      <c r="C551">
        <f t="shared" si="24"/>
        <v>0</v>
      </c>
      <c r="D551">
        <f t="shared" si="25"/>
        <v>3.7457820423723032E-3</v>
      </c>
      <c r="Q551" s="20"/>
    </row>
    <row r="552" spans="1:17" x14ac:dyDescent="0.25">
      <c r="A552" s="52">
        <v>0.36999999999988997</v>
      </c>
      <c r="B552">
        <f t="shared" si="26"/>
        <v>0.64430875480050576</v>
      </c>
      <c r="C552">
        <f t="shared" si="24"/>
        <v>0</v>
      </c>
      <c r="D552">
        <f t="shared" si="25"/>
        <v>3.7323215825555422E-3</v>
      </c>
      <c r="Q552" s="20"/>
    </row>
    <row r="553" spans="1:17" x14ac:dyDescent="0.25">
      <c r="A553" s="52">
        <v>0.37999999999988998</v>
      </c>
      <c r="B553">
        <f t="shared" si="26"/>
        <v>0.64802729242412194</v>
      </c>
      <c r="C553">
        <f t="shared" si="24"/>
        <v>0</v>
      </c>
      <c r="D553">
        <f t="shared" si="25"/>
        <v>3.7185376236161805E-3</v>
      </c>
      <c r="Q553" s="20"/>
    </row>
    <row r="554" spans="1:17" x14ac:dyDescent="0.25">
      <c r="A554" s="52">
        <v>0.38999999999988999</v>
      </c>
      <c r="B554">
        <f t="shared" si="26"/>
        <v>0.65173172653594169</v>
      </c>
      <c r="C554">
        <f t="shared" si="24"/>
        <v>0</v>
      </c>
      <c r="D554">
        <f t="shared" si="25"/>
        <v>3.7044341118197543E-3</v>
      </c>
      <c r="Q554" s="20"/>
    </row>
    <row r="555" spans="1:17" x14ac:dyDescent="0.25">
      <c r="A555" s="52">
        <v>0.39999999999988001</v>
      </c>
      <c r="B555">
        <f t="shared" si="26"/>
        <v>0.65542174161028</v>
      </c>
      <c r="C555">
        <f t="shared" si="24"/>
        <v>0</v>
      </c>
      <c r="D555">
        <f t="shared" si="25"/>
        <v>3.6900150743383042E-3</v>
      </c>
      <c r="Q555" s="20"/>
    </row>
    <row r="556" spans="1:17" x14ac:dyDescent="0.25">
      <c r="A556" s="52">
        <v>0.40999999999988002</v>
      </c>
      <c r="B556">
        <f t="shared" si="26"/>
        <v>0.65909702622763344</v>
      </c>
      <c r="C556">
        <f t="shared" si="24"/>
        <v>0</v>
      </c>
      <c r="D556">
        <f t="shared" si="25"/>
        <v>3.675284617353447E-3</v>
      </c>
      <c r="Q556" s="20"/>
    </row>
    <row r="557" spans="1:17" x14ac:dyDescent="0.25">
      <c r="A557" s="52">
        <v>0.41999999999988002</v>
      </c>
      <c r="B557">
        <f t="shared" si="26"/>
        <v>0.66275727315170674</v>
      </c>
      <c r="C557">
        <f t="shared" si="24"/>
        <v>0</v>
      </c>
      <c r="D557">
        <f t="shared" si="25"/>
        <v>3.660246924073296E-3</v>
      </c>
      <c r="Q557" s="20"/>
    </row>
    <row r="558" spans="1:17" x14ac:dyDescent="0.25">
      <c r="A558" s="52">
        <v>0.42999999999987998</v>
      </c>
      <c r="B558">
        <f t="shared" si="26"/>
        <v>0.66640217940449875</v>
      </c>
      <c r="C558">
        <f t="shared" si="24"/>
        <v>0</v>
      </c>
      <c r="D558">
        <f t="shared" si="25"/>
        <v>3.6449062527920129E-3</v>
      </c>
      <c r="Q558" s="20"/>
    </row>
    <row r="559" spans="1:17" x14ac:dyDescent="0.25">
      <c r="A559" s="52">
        <v>0.43999999999987999</v>
      </c>
      <c r="B559">
        <f t="shared" si="26"/>
        <v>0.67003144633936296</v>
      </c>
      <c r="C559">
        <f t="shared" si="24"/>
        <v>0</v>
      </c>
      <c r="D559">
        <f t="shared" si="25"/>
        <v>3.6292669348642059E-3</v>
      </c>
      <c r="Q559" s="20"/>
    </row>
    <row r="560" spans="1:17" x14ac:dyDescent="0.25">
      <c r="A560" s="52">
        <v>0.44999999999988</v>
      </c>
      <c r="B560">
        <f t="shared" si="26"/>
        <v>0.67364477971203673</v>
      </c>
      <c r="C560">
        <f t="shared" si="24"/>
        <v>0</v>
      </c>
      <c r="D560">
        <f t="shared" si="25"/>
        <v>3.6133333726737771E-3</v>
      </c>
      <c r="Q560" s="20"/>
    </row>
    <row r="561" spans="1:17" x14ac:dyDescent="0.25">
      <c r="A561" s="52">
        <v>0.45999999999988</v>
      </c>
      <c r="B561">
        <f t="shared" si="26"/>
        <v>0.6772418897496093</v>
      </c>
      <c r="C561">
        <f t="shared" si="24"/>
        <v>0</v>
      </c>
      <c r="D561">
        <f t="shared" si="25"/>
        <v>3.5971100375725706E-3</v>
      </c>
      <c r="Q561" s="20"/>
    </row>
    <row r="562" spans="1:17" x14ac:dyDescent="0.25">
      <c r="A562" s="52">
        <v>0.46999999999988001</v>
      </c>
      <c r="B562">
        <f t="shared" si="26"/>
        <v>0.68082249121740135</v>
      </c>
      <c r="C562">
        <f t="shared" si="24"/>
        <v>0</v>
      </c>
      <c r="D562">
        <f t="shared" si="25"/>
        <v>3.5806014677920439E-3</v>
      </c>
      <c r="Q562" s="20"/>
    </row>
    <row r="563" spans="1:17" x14ac:dyDescent="0.25">
      <c r="A563" s="52">
        <v>0.47999999999988002</v>
      </c>
      <c r="B563">
        <f t="shared" si="26"/>
        <v>0.68438630348373475</v>
      </c>
      <c r="C563">
        <f t="shared" si="24"/>
        <v>0</v>
      </c>
      <c r="D563">
        <f t="shared" si="25"/>
        <v>3.5638122663333993E-3</v>
      </c>
      <c r="Q563" s="20"/>
    </row>
    <row r="564" spans="1:17" x14ac:dyDescent="0.25">
      <c r="A564" s="52">
        <v>0.48999999999987998</v>
      </c>
      <c r="B564">
        <f t="shared" si="26"/>
        <v>0.68793305058256693</v>
      </c>
      <c r="C564">
        <f t="shared" si="24"/>
        <v>0</v>
      </c>
      <c r="D564">
        <f t="shared" si="25"/>
        <v>3.5467470988321814E-3</v>
      </c>
      <c r="Q564" s="20"/>
    </row>
    <row r="565" spans="1:17" x14ac:dyDescent="0.25">
      <c r="A565" s="52">
        <v>0.49999999999987998</v>
      </c>
      <c r="B565">
        <f t="shared" si="26"/>
        <v>0.69146246127397082</v>
      </c>
      <c r="C565">
        <f t="shared" si="24"/>
        <v>0</v>
      </c>
      <c r="D565">
        <f t="shared" si="25"/>
        <v>3.5294106914038892E-3</v>
      </c>
      <c r="Q565" s="20"/>
    </row>
    <row r="566" spans="1:17" x14ac:dyDescent="0.25">
      <c r="A566" s="52">
        <v>0.50999999999987999</v>
      </c>
      <c r="B566">
        <f t="shared" si="26"/>
        <v>0.69497426910243854</v>
      </c>
      <c r="C566">
        <f t="shared" si="24"/>
        <v>0</v>
      </c>
      <c r="D566">
        <f t="shared" si="25"/>
        <v>3.5118078284677168E-3</v>
      </c>
      <c r="Q566" s="20"/>
    </row>
    <row r="567" spans="1:17" x14ac:dyDescent="0.25">
      <c r="A567" s="52">
        <v>0.51999999999988</v>
      </c>
      <c r="B567">
        <f t="shared" si="26"/>
        <v>0.69846821245299195</v>
      </c>
      <c r="C567">
        <f t="shared" si="24"/>
        <v>0</v>
      </c>
      <c r="D567">
        <f t="shared" si="25"/>
        <v>3.493943350553419E-3</v>
      </c>
      <c r="Q567" s="20"/>
    </row>
    <row r="568" spans="1:17" x14ac:dyDescent="0.25">
      <c r="A568" s="52">
        <v>0.52999999999988001</v>
      </c>
      <c r="B568">
        <f t="shared" si="26"/>
        <v>0.70194403460508203</v>
      </c>
      <c r="C568">
        <f t="shared" si="24"/>
        <v>0</v>
      </c>
      <c r="D568">
        <f t="shared" si="25"/>
        <v>3.4758221520900801E-3</v>
      </c>
      <c r="Q568" s="20"/>
    </row>
    <row r="569" spans="1:17" x14ac:dyDescent="0.25">
      <c r="A569" s="52">
        <v>0.53999999999988002</v>
      </c>
      <c r="B569">
        <f t="shared" si="26"/>
        <v>0.70540148378426071</v>
      </c>
      <c r="C569">
        <f t="shared" si="24"/>
        <v>0</v>
      </c>
      <c r="D569">
        <f t="shared" si="25"/>
        <v>3.4574491791786732E-3</v>
      </c>
      <c r="Q569" s="20"/>
    </row>
    <row r="570" spans="1:17" x14ac:dyDescent="0.25">
      <c r="A570" s="52">
        <v>0.54999999999988003</v>
      </c>
      <c r="B570">
        <f t="shared" si="26"/>
        <v>0.70884031321161256</v>
      </c>
      <c r="C570">
        <f t="shared" si="24"/>
        <v>0</v>
      </c>
      <c r="D570">
        <f t="shared" si="25"/>
        <v>3.4388294273518527E-3</v>
      </c>
      <c r="Q570" s="20"/>
    </row>
    <row r="571" spans="1:17" x14ac:dyDescent="0.25">
      <c r="A571" s="52">
        <v>0.55999999999988004</v>
      </c>
      <c r="B571">
        <f t="shared" si="26"/>
        <v>0.7122602811509321</v>
      </c>
      <c r="C571">
        <f t="shared" si="24"/>
        <v>0</v>
      </c>
      <c r="D571">
        <f t="shared" si="25"/>
        <v>3.4199679393195348E-3</v>
      </c>
      <c r="Q571" s="20"/>
    </row>
    <row r="572" spans="1:17" x14ac:dyDescent="0.25">
      <c r="A572" s="52">
        <v>0.56999999999988005</v>
      </c>
      <c r="B572">
        <f t="shared" si="26"/>
        <v>0.71566115095363514</v>
      </c>
      <c r="C572">
        <f t="shared" si="24"/>
        <v>0</v>
      </c>
      <c r="D572">
        <f t="shared" si="25"/>
        <v>3.4008698027030437E-3</v>
      </c>
      <c r="Q572" s="20"/>
    </row>
    <row r="573" spans="1:17" x14ac:dyDescent="0.25">
      <c r="A573" s="52">
        <v>0.57999999999987994</v>
      </c>
      <c r="B573">
        <f t="shared" si="26"/>
        <v>0.71904269110139518</v>
      </c>
      <c r="C573">
        <f t="shared" si="24"/>
        <v>0</v>
      </c>
      <c r="D573">
        <f t="shared" si="25"/>
        <v>3.3815401477600426E-3</v>
      </c>
      <c r="Q573" s="20"/>
    </row>
    <row r="574" spans="1:17" x14ac:dyDescent="0.25">
      <c r="A574" s="52">
        <v>0.58999999999987995</v>
      </c>
      <c r="B574">
        <f t="shared" si="26"/>
        <v>0.72240467524649488</v>
      </c>
      <c r="C574">
        <f t="shared" si="24"/>
        <v>0</v>
      </c>
      <c r="D574">
        <f t="shared" si="25"/>
        <v>3.3619841450996946E-3</v>
      </c>
      <c r="Q574" s="20"/>
    </row>
    <row r="575" spans="1:17" x14ac:dyDescent="0.25">
      <c r="A575" s="52">
        <v>0.59999999999987996</v>
      </c>
      <c r="B575">
        <f t="shared" si="26"/>
        <v>0.72574688224988648</v>
      </c>
      <c r="C575">
        <f t="shared" si="24"/>
        <v>0</v>
      </c>
      <c r="D575">
        <f t="shared" si="25"/>
        <v>3.3422070033916063E-3</v>
      </c>
      <c r="Q575" s="20"/>
    </row>
    <row r="576" spans="1:17" x14ac:dyDescent="0.25">
      <c r="A576" s="52">
        <v>0.60999999999987997</v>
      </c>
      <c r="B576">
        <f t="shared" si="26"/>
        <v>0.72906909621695459</v>
      </c>
      <c r="C576">
        <f t="shared" si="24"/>
        <v>0</v>
      </c>
      <c r="D576">
        <f t="shared" si="25"/>
        <v>3.3222139670681106E-3</v>
      </c>
      <c r="Q576" s="20"/>
    </row>
    <row r="577" spans="1:17" x14ac:dyDescent="0.25">
      <c r="A577" s="52">
        <v>0.61999999999987998</v>
      </c>
      <c r="B577">
        <f t="shared" si="26"/>
        <v>0.73237110653097748</v>
      </c>
      <c r="C577">
        <f t="shared" si="24"/>
        <v>0</v>
      </c>
      <c r="D577">
        <f t="shared" si="25"/>
        <v>3.3020103140228851E-3</v>
      </c>
      <c r="Q577" s="20"/>
    </row>
    <row r="578" spans="1:17" x14ac:dyDescent="0.25">
      <c r="A578" s="52">
        <v>0.62999999999987999</v>
      </c>
      <c r="B578">
        <f t="shared" si="26"/>
        <v>0.73565270788428316</v>
      </c>
      <c r="C578">
        <f t="shared" si="24"/>
        <v>0</v>
      </c>
      <c r="D578">
        <f t="shared" si="25"/>
        <v>3.2816013533056854E-3</v>
      </c>
      <c r="Q578" s="20"/>
    </row>
    <row r="579" spans="1:17" x14ac:dyDescent="0.25">
      <c r="A579" s="52">
        <v>0.63999999999988</v>
      </c>
      <c r="B579">
        <f t="shared" si="26"/>
        <v>0.73891370030709935</v>
      </c>
      <c r="C579">
        <f t="shared" si="24"/>
        <v>0</v>
      </c>
      <c r="D579">
        <f t="shared" si="25"/>
        <v>3.2609924228161891E-3</v>
      </c>
      <c r="Q579" s="20"/>
    </row>
    <row r="580" spans="1:17" x14ac:dyDescent="0.25">
      <c r="A580" s="52">
        <v>0.64999999999988001</v>
      </c>
      <c r="B580">
        <f t="shared" si="26"/>
        <v>0.74215388919409653</v>
      </c>
      <c r="C580">
        <f t="shared" si="24"/>
        <v>0</v>
      </c>
      <c r="D580">
        <f t="shared" si="25"/>
        <v>3.2401888869971751E-3</v>
      </c>
      <c r="Q580" s="20"/>
    </row>
    <row r="581" spans="1:17" x14ac:dyDescent="0.25">
      <c r="A581" s="52">
        <v>0.65999999999988002</v>
      </c>
      <c r="B581">
        <f t="shared" si="26"/>
        <v>0.74537308532862545</v>
      </c>
      <c r="C581">
        <f t="shared" si="24"/>
        <v>0</v>
      </c>
      <c r="D581">
        <f t="shared" si="25"/>
        <v>3.2191961345289233E-3</v>
      </c>
      <c r="Q581" s="20"/>
    </row>
    <row r="582" spans="1:17" x14ac:dyDescent="0.25">
      <c r="A582" s="52">
        <v>0.66999999999988002</v>
      </c>
      <c r="B582">
        <f t="shared" si="26"/>
        <v>0.74857110490465173</v>
      </c>
      <c r="C582">
        <f t="shared" si="24"/>
        <v>0</v>
      </c>
      <c r="D582">
        <f t="shared" si="25"/>
        <v>3.1980195760262786E-3</v>
      </c>
      <c r="Q582" s="20"/>
    </row>
    <row r="583" spans="1:17" x14ac:dyDescent="0.25">
      <c r="A583" s="52">
        <v>0.67999999999988003</v>
      </c>
      <c r="B583">
        <f t="shared" si="26"/>
        <v>0.75174776954639155</v>
      </c>
      <c r="C583">
        <f t="shared" si="24"/>
        <v>0</v>
      </c>
      <c r="D583">
        <f t="shared" si="25"/>
        <v>3.1766646417398237E-3</v>
      </c>
      <c r="Q583" s="20"/>
    </row>
    <row r="584" spans="1:17" x14ac:dyDescent="0.25">
      <c r="A584" s="52">
        <v>0.68999999999988004</v>
      </c>
      <c r="B584">
        <f t="shared" si="26"/>
        <v>0.75490290632565293</v>
      </c>
      <c r="C584">
        <f t="shared" si="24"/>
        <v>0</v>
      </c>
      <c r="D584">
        <f t="shared" si="25"/>
        <v>3.1551367792613805E-3</v>
      </c>
      <c r="Q584" s="20"/>
    </row>
    <row r="585" spans="1:17" x14ac:dyDescent="0.25">
      <c r="A585" s="52">
        <v>0.69999999999988005</v>
      </c>
      <c r="B585">
        <f t="shared" si="26"/>
        <v>0.75803634777688955</v>
      </c>
      <c r="C585">
        <f t="shared" si="24"/>
        <v>0</v>
      </c>
      <c r="D585">
        <f t="shared" si="25"/>
        <v>3.1334414512366182E-3</v>
      </c>
      <c r="Q585" s="20"/>
    </row>
    <row r="586" spans="1:17" x14ac:dyDescent="0.25">
      <c r="A586" s="52">
        <v>0.70999999999987995</v>
      </c>
      <c r="B586">
        <f t="shared" si="26"/>
        <v>0.76114793190997609</v>
      </c>
      <c r="C586">
        <f t="shared" si="24"/>
        <v>0</v>
      </c>
      <c r="D586">
        <f t="shared" si="25"/>
        <v>3.1115841330865424E-3</v>
      </c>
      <c r="Q586" s="20"/>
    </row>
    <row r="587" spans="1:17" x14ac:dyDescent="0.25">
      <c r="A587" s="52">
        <v>0.71999999999987996</v>
      </c>
      <c r="B587">
        <f t="shared" si="26"/>
        <v>0.76423750222071196</v>
      </c>
      <c r="C587">
        <f t="shared" si="24"/>
        <v>0</v>
      </c>
      <c r="D587">
        <f t="shared" si="25"/>
        <v>3.0895703107358674E-3</v>
      </c>
      <c r="Q587" s="20"/>
    </row>
    <row r="588" spans="1:17" x14ac:dyDescent="0.25">
      <c r="A588" s="52">
        <v>0.72999999999987997</v>
      </c>
      <c r="B588">
        <f t="shared" si="26"/>
        <v>0.7673049076990659</v>
      </c>
      <c r="C588">
        <f t="shared" si="24"/>
        <v>0</v>
      </c>
      <c r="D588">
        <f t="shared" si="25"/>
        <v>3.0674054783539351E-3</v>
      </c>
      <c r="Q588" s="20"/>
    </row>
    <row r="589" spans="1:17" x14ac:dyDescent="0.25">
      <c r="A589" s="52">
        <v>0.73999999999987998</v>
      </c>
      <c r="B589">
        <f t="shared" si="26"/>
        <v>0.77035000283517308</v>
      </c>
      <c r="C589">
        <f t="shared" si="24"/>
        <v>0</v>
      </c>
      <c r="D589">
        <f t="shared" si="25"/>
        <v>3.0450951361071787E-3</v>
      </c>
      <c r="Q589" s="20"/>
    </row>
    <row r="590" spans="1:17" x14ac:dyDescent="0.25">
      <c r="A590" s="52">
        <v>0.74999999999987998</v>
      </c>
      <c r="B590">
        <f t="shared" si="26"/>
        <v>0.77337264762309565</v>
      </c>
      <c r="C590">
        <f t="shared" si="24"/>
        <v>0</v>
      </c>
      <c r="D590">
        <f t="shared" si="25"/>
        <v>3.0226447879225793E-3</v>
      </c>
      <c r="Q590" s="20"/>
    </row>
    <row r="591" spans="1:17" x14ac:dyDescent="0.25">
      <c r="A591" s="52">
        <v>0.75999999999987999</v>
      </c>
      <c r="B591">
        <f t="shared" si="26"/>
        <v>0.77637270756236476</v>
      </c>
      <c r="C591">
        <f t="shared" si="24"/>
        <v>0</v>
      </c>
      <c r="D591">
        <f t="shared" si="25"/>
        <v>3.0000599392691063E-3</v>
      </c>
      <c r="Q591" s="20"/>
    </row>
    <row r="592" spans="1:17" x14ac:dyDescent="0.25">
      <c r="A592" s="52">
        <v>0.76999999999988</v>
      </c>
      <c r="B592">
        <f t="shared" si="26"/>
        <v>0.7793500536573148</v>
      </c>
      <c r="C592">
        <f t="shared" ref="C592:C655" si="27">IF(A592&lt;E$7,B592-B591,0)</f>
        <v>0</v>
      </c>
      <c r="D592">
        <f t="shared" ref="D592:D655" si="28">IF(A592&gt;=E$7,B592-B591,0)</f>
        <v>2.9773460949500397E-3</v>
      </c>
      <c r="Q592" s="20"/>
    </row>
    <row r="593" spans="1:17" x14ac:dyDescent="0.25">
      <c r="A593" s="52">
        <v>0.77999999999988001</v>
      </c>
      <c r="B593">
        <f t="shared" ref="B593:B656" si="29">NORMDIST(A593,0,1,1)</f>
        <v>0.78230456241423152</v>
      </c>
      <c r="C593">
        <f t="shared" si="27"/>
        <v>0</v>
      </c>
      <c r="D593">
        <f t="shared" si="28"/>
        <v>2.9545087569167183E-3</v>
      </c>
      <c r="Q593" s="20"/>
    </row>
    <row r="594" spans="1:17" x14ac:dyDescent="0.25">
      <c r="A594" s="52">
        <v>0.78999999999988002</v>
      </c>
      <c r="B594">
        <f t="shared" si="29"/>
        <v>0.78523611583632791</v>
      </c>
      <c r="C594">
        <f t="shared" si="27"/>
        <v>0</v>
      </c>
      <c r="D594">
        <f t="shared" si="28"/>
        <v>2.931553422096389E-3</v>
      </c>
      <c r="Q594" s="20"/>
    </row>
    <row r="595" spans="1:17" x14ac:dyDescent="0.25">
      <c r="A595" s="52">
        <v>0.79999999999988003</v>
      </c>
      <c r="B595">
        <f t="shared" si="29"/>
        <v>0.7881446014165685</v>
      </c>
      <c r="C595">
        <f t="shared" si="27"/>
        <v>0</v>
      </c>
      <c r="D595">
        <f t="shared" si="28"/>
        <v>2.908485580240594E-3</v>
      </c>
      <c r="Q595" s="20"/>
    </row>
    <row r="596" spans="1:17" x14ac:dyDescent="0.25">
      <c r="A596" s="52">
        <v>0.80999999999988004</v>
      </c>
      <c r="B596">
        <f t="shared" si="29"/>
        <v>0.79102991212836393</v>
      </c>
      <c r="C596">
        <f t="shared" si="27"/>
        <v>0</v>
      </c>
      <c r="D596">
        <f t="shared" si="28"/>
        <v>2.8853107117954302E-3</v>
      </c>
      <c r="Q596" s="20"/>
    </row>
    <row r="597" spans="1:17" x14ac:dyDescent="0.25">
      <c r="A597" s="52">
        <v>0.81999999999988005</v>
      </c>
      <c r="B597">
        <f t="shared" si="29"/>
        <v>0.79389194641415273</v>
      </c>
      <c r="C597">
        <f t="shared" si="27"/>
        <v>0</v>
      </c>
      <c r="D597">
        <f t="shared" si="28"/>
        <v>2.8620342857887948E-3</v>
      </c>
      <c r="Q597" s="20"/>
    </row>
    <row r="598" spans="1:17" x14ac:dyDescent="0.25">
      <c r="A598" s="52">
        <v>0.82999999999987994</v>
      </c>
      <c r="B598">
        <f t="shared" si="29"/>
        <v>0.79673060817189767</v>
      </c>
      <c r="C598">
        <f t="shared" si="27"/>
        <v>0</v>
      </c>
      <c r="D598">
        <f t="shared" si="28"/>
        <v>2.8386617577449424E-3</v>
      </c>
      <c r="Q598" s="20"/>
    </row>
    <row r="599" spans="1:17" x14ac:dyDescent="0.25">
      <c r="A599" s="52">
        <v>0.83999999999987995</v>
      </c>
      <c r="B599">
        <f t="shared" si="29"/>
        <v>0.7995458067395167</v>
      </c>
      <c r="C599">
        <f t="shared" si="27"/>
        <v>0</v>
      </c>
      <c r="D599">
        <f t="shared" si="28"/>
        <v>2.8151985676190261E-3</v>
      </c>
      <c r="Q599" s="20"/>
    </row>
    <row r="600" spans="1:17" x14ac:dyDescent="0.25">
      <c r="A600" s="52">
        <v>0.84999999999987996</v>
      </c>
      <c r="B600">
        <f t="shared" si="29"/>
        <v>0.80233745687727431</v>
      </c>
      <c r="C600">
        <f t="shared" si="27"/>
        <v>0</v>
      </c>
      <c r="D600">
        <f t="shared" si="28"/>
        <v>2.7916501377576175E-3</v>
      </c>
      <c r="Q600" s="20"/>
    </row>
    <row r="601" spans="1:17" x14ac:dyDescent="0.25">
      <c r="A601" s="52">
        <v>0.85999999999987997</v>
      </c>
      <c r="B601">
        <f t="shared" si="29"/>
        <v>0.80510547874815863</v>
      </c>
      <c r="C601">
        <f t="shared" si="27"/>
        <v>0</v>
      </c>
      <c r="D601">
        <f t="shared" si="28"/>
        <v>2.7680218708843185E-3</v>
      </c>
      <c r="Q601" s="20"/>
    </row>
    <row r="602" spans="1:17" x14ac:dyDescent="0.25">
      <c r="A602" s="52">
        <v>0.86999999999986999</v>
      </c>
      <c r="B602">
        <f t="shared" si="29"/>
        <v>0.80784979789626832</v>
      </c>
      <c r="C602">
        <f t="shared" si="27"/>
        <v>0</v>
      </c>
      <c r="D602">
        <f t="shared" si="28"/>
        <v>2.7443191481096862E-3</v>
      </c>
      <c r="Q602" s="20"/>
    </row>
    <row r="603" spans="1:17" x14ac:dyDescent="0.25">
      <c r="A603" s="52">
        <v>0.87999999999987</v>
      </c>
      <c r="B603">
        <f t="shared" si="29"/>
        <v>0.81057034522325266</v>
      </c>
      <c r="C603">
        <f t="shared" si="27"/>
        <v>0</v>
      </c>
      <c r="D603">
        <f t="shared" si="28"/>
        <v>2.7205473269843461E-3</v>
      </c>
      <c r="Q603" s="20"/>
    </row>
    <row r="604" spans="1:17" x14ac:dyDescent="0.25">
      <c r="A604" s="52">
        <v>0.88999999999987001</v>
      </c>
      <c r="B604">
        <f t="shared" si="29"/>
        <v>0.81326705696279245</v>
      </c>
      <c r="C604">
        <f t="shared" si="27"/>
        <v>0</v>
      </c>
      <c r="D604">
        <f t="shared" si="28"/>
        <v>2.696711739539781E-3</v>
      </c>
      <c r="Q604" s="20"/>
    </row>
    <row r="605" spans="1:17" x14ac:dyDescent="0.25">
      <c r="A605" s="52">
        <v>0.89999999999987002</v>
      </c>
      <c r="B605">
        <f t="shared" si="29"/>
        <v>0.81593987465320594</v>
      </c>
      <c r="C605">
        <f t="shared" si="27"/>
        <v>0</v>
      </c>
      <c r="D605">
        <f t="shared" si="28"/>
        <v>2.6728176904134981E-3</v>
      </c>
      <c r="Q605" s="20"/>
    </row>
    <row r="606" spans="1:17" x14ac:dyDescent="0.25">
      <c r="A606" s="52">
        <v>0.90999999999987002</v>
      </c>
      <c r="B606">
        <f t="shared" si="29"/>
        <v>0.81858874510816848</v>
      </c>
      <c r="C606">
        <f t="shared" si="27"/>
        <v>0</v>
      </c>
      <c r="D606">
        <f t="shared" si="28"/>
        <v>2.6488704549625375E-3</v>
      </c>
      <c r="Q606" s="20"/>
    </row>
    <row r="607" spans="1:17" x14ac:dyDescent="0.25">
      <c r="A607" s="52">
        <v>0.91999999999987003</v>
      </c>
      <c r="B607">
        <f t="shared" si="29"/>
        <v>0.82121362038559431</v>
      </c>
      <c r="C607">
        <f t="shared" si="27"/>
        <v>0</v>
      </c>
      <c r="D607">
        <f t="shared" si="28"/>
        <v>2.624875277425831E-3</v>
      </c>
      <c r="Q607" s="20"/>
    </row>
    <row r="608" spans="1:17" x14ac:dyDescent="0.25">
      <c r="A608" s="52">
        <v>0.92999999999987004</v>
      </c>
      <c r="B608">
        <f t="shared" si="29"/>
        <v>0.82381445775470841</v>
      </c>
      <c r="C608">
        <f t="shared" si="27"/>
        <v>0</v>
      </c>
      <c r="D608">
        <f t="shared" si="28"/>
        <v>2.6008373691140951E-3</v>
      </c>
      <c r="Q608" s="20"/>
    </row>
    <row r="609" spans="1:17" x14ac:dyDescent="0.25">
      <c r="A609" s="52">
        <v>0.93999999999987005</v>
      </c>
      <c r="B609">
        <f t="shared" si="29"/>
        <v>0.8263912196613421</v>
      </c>
      <c r="C609">
        <f t="shared" si="27"/>
        <v>0</v>
      </c>
      <c r="D609">
        <f t="shared" si="28"/>
        <v>2.5767619066336955E-3</v>
      </c>
      <c r="Q609" s="20"/>
    </row>
    <row r="610" spans="1:17" x14ac:dyDescent="0.25">
      <c r="A610" s="52">
        <v>0.94999999999986995</v>
      </c>
      <c r="B610">
        <f t="shared" si="29"/>
        <v>0.82894387369148514</v>
      </c>
      <c r="C610">
        <f t="shared" si="27"/>
        <v>0</v>
      </c>
      <c r="D610">
        <f t="shared" si="28"/>
        <v>2.5526540301430423E-3</v>
      </c>
      <c r="Q610" s="20"/>
    </row>
    <row r="611" spans="1:17" x14ac:dyDescent="0.25">
      <c r="A611" s="52">
        <v>0.95999999999986996</v>
      </c>
      <c r="B611">
        <f t="shared" si="29"/>
        <v>0.83147239253312943</v>
      </c>
      <c r="C611">
        <f t="shared" si="27"/>
        <v>0</v>
      </c>
      <c r="D611">
        <f t="shared" si="28"/>
        <v>2.5285188416442894E-3</v>
      </c>
      <c r="Q611" s="20"/>
    </row>
    <row r="612" spans="1:17" x14ac:dyDescent="0.25">
      <c r="A612" s="52">
        <v>0.96999999999986997</v>
      </c>
      <c r="B612">
        <f t="shared" si="29"/>
        <v>0.833976753936438</v>
      </c>
      <c r="C612">
        <f t="shared" si="27"/>
        <v>0</v>
      </c>
      <c r="D612">
        <f t="shared" si="28"/>
        <v>2.5043614033085637E-3</v>
      </c>
      <c r="Q612" s="20"/>
    </row>
    <row r="613" spans="1:17" x14ac:dyDescent="0.25">
      <c r="A613" s="52">
        <v>0.97999999999986998</v>
      </c>
      <c r="B613">
        <f t="shared" si="29"/>
        <v>0.8364569406722755</v>
      </c>
      <c r="C613">
        <f t="shared" si="27"/>
        <v>0</v>
      </c>
      <c r="D613">
        <f t="shared" si="28"/>
        <v>2.4801867358374974E-3</v>
      </c>
      <c r="Q613" s="20"/>
    </row>
    <row r="614" spans="1:17" x14ac:dyDescent="0.25">
      <c r="A614" s="52">
        <v>0.98999999999986998</v>
      </c>
      <c r="B614">
        <f t="shared" si="29"/>
        <v>0.83891294048913734</v>
      </c>
      <c r="C614">
        <f t="shared" si="27"/>
        <v>0</v>
      </c>
      <c r="D614">
        <f t="shared" si="28"/>
        <v>2.4559998168618424E-3</v>
      </c>
      <c r="Q614" s="20"/>
    </row>
    <row r="615" spans="1:17" x14ac:dyDescent="0.25">
      <c r="A615" s="52">
        <v>0.99999999999986999</v>
      </c>
      <c r="B615">
        <f t="shared" si="29"/>
        <v>0.84134474606851151</v>
      </c>
      <c r="C615">
        <f t="shared" si="27"/>
        <v>0</v>
      </c>
      <c r="D615">
        <f t="shared" si="28"/>
        <v>2.4318055793741689E-3</v>
      </c>
      <c r="Q615" s="20"/>
    </row>
    <row r="616" spans="1:17" x14ac:dyDescent="0.25">
      <c r="A616" s="52">
        <v>1.0099999999998699</v>
      </c>
      <c r="B616">
        <f t="shared" si="29"/>
        <v>0.84375235497871426</v>
      </c>
      <c r="C616">
        <f t="shared" si="27"/>
        <v>0</v>
      </c>
      <c r="D616">
        <f t="shared" si="28"/>
        <v>2.407608910202752E-3</v>
      </c>
      <c r="Q616" s="20"/>
    </row>
    <row r="617" spans="1:17" x14ac:dyDescent="0.25">
      <c r="A617" s="52">
        <v>1.0199999999998699</v>
      </c>
      <c r="B617">
        <f t="shared" si="29"/>
        <v>0.84613576962723436</v>
      </c>
      <c r="C617">
        <f t="shared" si="27"/>
        <v>0</v>
      </c>
      <c r="D617">
        <f t="shared" si="28"/>
        <v>2.3834146485200991E-3</v>
      </c>
      <c r="Q617" s="20"/>
    </row>
    <row r="618" spans="1:17" x14ac:dyDescent="0.25">
      <c r="A618" s="52">
        <v>1.0299999999998699</v>
      </c>
      <c r="B618">
        <f t="shared" si="29"/>
        <v>0.8484949972116258</v>
      </c>
      <c r="C618">
        <f t="shared" si="27"/>
        <v>0</v>
      </c>
      <c r="D618">
        <f t="shared" si="28"/>
        <v>2.3592275843914434E-3</v>
      </c>
      <c r="Q618" s="20"/>
    </row>
    <row r="619" spans="1:17" x14ac:dyDescent="0.25">
      <c r="A619" s="52">
        <v>1.0399999999998699</v>
      </c>
      <c r="B619">
        <f t="shared" si="29"/>
        <v>0.85083004966898834</v>
      </c>
      <c r="C619">
        <f t="shared" si="27"/>
        <v>0</v>
      </c>
      <c r="D619">
        <f t="shared" si="28"/>
        <v>2.3350524573625409E-3</v>
      </c>
      <c r="Q619" s="20"/>
    </row>
    <row r="620" spans="1:17" x14ac:dyDescent="0.25">
      <c r="A620" s="52">
        <v>1.0499999999998699</v>
      </c>
      <c r="B620">
        <f t="shared" si="29"/>
        <v>0.85314094362407422</v>
      </c>
      <c r="C620">
        <f t="shared" si="27"/>
        <v>0</v>
      </c>
      <c r="D620">
        <f t="shared" si="28"/>
        <v>2.3108939550858798E-3</v>
      </c>
      <c r="Q620" s="20"/>
    </row>
    <row r="621" spans="1:17" x14ac:dyDescent="0.25">
      <c r="A621" s="52">
        <v>1.0599999999998699</v>
      </c>
      <c r="B621">
        <f t="shared" si="29"/>
        <v>0.85542770033606086</v>
      </c>
      <c r="C621">
        <f t="shared" si="27"/>
        <v>0</v>
      </c>
      <c r="D621">
        <f t="shared" si="28"/>
        <v>2.2867567119866372E-3</v>
      </c>
      <c r="Q621" s="20"/>
    </row>
    <row r="622" spans="1:17" x14ac:dyDescent="0.25">
      <c r="A622" s="52">
        <v>1.0699999999998699</v>
      </c>
      <c r="B622">
        <f t="shared" si="29"/>
        <v>0.85769034564403157</v>
      </c>
      <c r="C622">
        <f t="shared" si="27"/>
        <v>0</v>
      </c>
      <c r="D622">
        <f t="shared" si="28"/>
        <v>2.2626453079707121E-3</v>
      </c>
      <c r="Q622" s="20"/>
    </row>
    <row r="623" spans="1:17" x14ac:dyDescent="0.25">
      <c r="A623" s="52">
        <v>1.07999999999987</v>
      </c>
      <c r="B623">
        <f t="shared" si="29"/>
        <v>0.85992890991120197</v>
      </c>
      <c r="C623">
        <f t="shared" si="27"/>
        <v>0</v>
      </c>
      <c r="D623">
        <f t="shared" si="28"/>
        <v>2.2385642671703954E-3</v>
      </c>
      <c r="Q623" s="20"/>
    </row>
    <row r="624" spans="1:17" x14ac:dyDescent="0.25">
      <c r="A624" s="52">
        <v>1.08999999999987</v>
      </c>
      <c r="B624">
        <f t="shared" si="29"/>
        <v>0.86214342796793586</v>
      </c>
      <c r="C624">
        <f t="shared" si="27"/>
        <v>0</v>
      </c>
      <c r="D624">
        <f t="shared" si="28"/>
        <v>2.214518056733894E-3</v>
      </c>
      <c r="Q624" s="20"/>
    </row>
    <row r="625" spans="1:17" x14ac:dyDescent="0.25">
      <c r="A625" s="52">
        <v>1.09999999999987</v>
      </c>
      <c r="B625">
        <f t="shared" si="29"/>
        <v>0.86433393905358891</v>
      </c>
      <c r="C625">
        <f t="shared" si="27"/>
        <v>0</v>
      </c>
      <c r="D625">
        <f t="shared" si="28"/>
        <v>2.1905110856530463E-3</v>
      </c>
      <c r="Q625" s="20"/>
    </row>
    <row r="626" spans="1:17" x14ac:dyDescent="0.25">
      <c r="A626" s="52">
        <v>1.10999999999987</v>
      </c>
      <c r="B626">
        <f t="shared" si="29"/>
        <v>0.8665004867572248</v>
      </c>
      <c r="C626">
        <f t="shared" si="27"/>
        <v>0</v>
      </c>
      <c r="D626">
        <f t="shared" si="28"/>
        <v>2.1665477036358904E-3</v>
      </c>
      <c r="Q626" s="20"/>
    </row>
    <row r="627" spans="1:17" x14ac:dyDescent="0.25">
      <c r="A627" s="52">
        <v>1.11999999999987</v>
      </c>
      <c r="B627">
        <f t="shared" si="29"/>
        <v>0.86864311895724156</v>
      </c>
      <c r="C627">
        <f t="shared" si="27"/>
        <v>0</v>
      </c>
      <c r="D627">
        <f t="shared" si="28"/>
        <v>2.1426322000167586E-3</v>
      </c>
      <c r="Q627" s="20"/>
    </row>
    <row r="628" spans="1:17" x14ac:dyDescent="0.25">
      <c r="A628" s="52">
        <v>1.12999999999987</v>
      </c>
      <c r="B628">
        <f t="shared" si="29"/>
        <v>0.87076188775995478</v>
      </c>
      <c r="C628">
        <f t="shared" si="27"/>
        <v>0</v>
      </c>
      <c r="D628">
        <f t="shared" si="28"/>
        <v>2.1187688027132223E-3</v>
      </c>
      <c r="Q628" s="20"/>
    </row>
    <row r="629" spans="1:17" x14ac:dyDescent="0.25">
      <c r="A629" s="52">
        <v>1.13999999999987</v>
      </c>
      <c r="B629">
        <f t="shared" si="29"/>
        <v>0.87285684943717468</v>
      </c>
      <c r="C629">
        <f t="shared" si="27"/>
        <v>0</v>
      </c>
      <c r="D629">
        <f t="shared" si="28"/>
        <v>2.0949616772198976E-3</v>
      </c>
      <c r="Q629" s="20"/>
    </row>
    <row r="630" spans="1:17" x14ac:dyDescent="0.25">
      <c r="A630" s="52">
        <v>1.14999999999987</v>
      </c>
      <c r="B630">
        <f t="shared" si="29"/>
        <v>0.874928064362823</v>
      </c>
      <c r="C630">
        <f t="shared" si="27"/>
        <v>0</v>
      </c>
      <c r="D630">
        <f t="shared" si="28"/>
        <v>2.0712149256483237E-3</v>
      </c>
      <c r="Q630" s="20"/>
    </row>
    <row r="631" spans="1:17" x14ac:dyDescent="0.25">
      <c r="A631" s="52">
        <v>1.15999999999987</v>
      </c>
      <c r="B631">
        <f t="shared" si="29"/>
        <v>0.87697559694863014</v>
      </c>
      <c r="C631">
        <f t="shared" si="27"/>
        <v>0</v>
      </c>
      <c r="D631">
        <f t="shared" si="28"/>
        <v>2.0475325858071436E-3</v>
      </c>
      <c r="Q631" s="20"/>
    </row>
    <row r="632" spans="1:17" x14ac:dyDescent="0.25">
      <c r="A632" s="52">
        <v>1.16999999999987</v>
      </c>
      <c r="B632">
        <f t="shared" si="29"/>
        <v>0.87899951557895573</v>
      </c>
      <c r="C632">
        <f t="shared" si="27"/>
        <v>0</v>
      </c>
      <c r="D632">
        <f t="shared" si="28"/>
        <v>2.0239186303255829E-3</v>
      </c>
      <c r="Q632" s="20"/>
    </row>
    <row r="633" spans="1:17" x14ac:dyDescent="0.25">
      <c r="A633" s="52">
        <v>1.17999999999987</v>
      </c>
      <c r="B633">
        <f t="shared" si="29"/>
        <v>0.88099989254477351</v>
      </c>
      <c r="C633">
        <f t="shared" si="27"/>
        <v>0</v>
      </c>
      <c r="D633">
        <f t="shared" si="28"/>
        <v>2.000376965817785E-3</v>
      </c>
      <c r="Q633" s="20"/>
    </row>
    <row r="634" spans="1:17" x14ac:dyDescent="0.25">
      <c r="A634" s="52">
        <v>1.1899999999998701</v>
      </c>
      <c r="B634">
        <f t="shared" si="29"/>
        <v>0.88297680397686573</v>
      </c>
      <c r="C634">
        <f t="shared" si="27"/>
        <v>0</v>
      </c>
      <c r="D634">
        <f t="shared" si="28"/>
        <v>1.976911432092221E-3</v>
      </c>
      <c r="Q634" s="20"/>
    </row>
    <row r="635" spans="1:17" x14ac:dyDescent="0.25">
      <c r="A635" s="52">
        <v>1.1999999999998701</v>
      </c>
      <c r="B635">
        <f t="shared" si="29"/>
        <v>0.88493032977826647</v>
      </c>
      <c r="C635">
        <f t="shared" si="27"/>
        <v>0</v>
      </c>
      <c r="D635">
        <f t="shared" si="28"/>
        <v>1.9535258014007351E-3</v>
      </c>
      <c r="Q635" s="20"/>
    </row>
    <row r="636" spans="1:17" x14ac:dyDescent="0.25">
      <c r="A636" s="52">
        <v>1.2099999999998701</v>
      </c>
      <c r="B636">
        <f t="shared" si="29"/>
        <v>0.8868605535559978</v>
      </c>
      <c r="C636">
        <f t="shared" si="27"/>
        <v>0</v>
      </c>
      <c r="D636">
        <f t="shared" si="28"/>
        <v>1.9302237777313325E-3</v>
      </c>
      <c r="Q636" s="20"/>
    </row>
    <row r="637" spans="1:17" x14ac:dyDescent="0.25">
      <c r="A637" s="52">
        <v>1.2199999999998701</v>
      </c>
      <c r="B637">
        <f t="shared" si="29"/>
        <v>0.88876756255214084</v>
      </c>
      <c r="C637">
        <f t="shared" si="27"/>
        <v>0</v>
      </c>
      <c r="D637">
        <f t="shared" si="28"/>
        <v>1.9070089961430448E-3</v>
      </c>
      <c r="Q637" s="20"/>
    </row>
    <row r="638" spans="1:17" x14ac:dyDescent="0.25">
      <c r="A638" s="52">
        <v>1.2299999999998701</v>
      </c>
      <c r="B638">
        <f t="shared" si="29"/>
        <v>0.89065144757428372</v>
      </c>
      <c r="C638">
        <f t="shared" si="27"/>
        <v>0</v>
      </c>
      <c r="D638">
        <f t="shared" si="28"/>
        <v>1.8838850221428727E-3</v>
      </c>
      <c r="Q638" s="20"/>
    </row>
    <row r="639" spans="1:17" x14ac:dyDescent="0.25">
      <c r="A639" s="52">
        <v>1.2399999999998701</v>
      </c>
      <c r="B639">
        <f t="shared" si="29"/>
        <v>0.89251230292538908</v>
      </c>
      <c r="C639">
        <f t="shared" si="27"/>
        <v>0</v>
      </c>
      <c r="D639">
        <f t="shared" si="28"/>
        <v>1.8608553511053616E-3</v>
      </c>
      <c r="Q639" s="20"/>
    </row>
    <row r="640" spans="1:17" x14ac:dyDescent="0.25">
      <c r="A640" s="52">
        <v>1.2499999999998701</v>
      </c>
      <c r="B640">
        <f t="shared" si="29"/>
        <v>0.894350226333121</v>
      </c>
      <c r="C640">
        <f t="shared" si="27"/>
        <v>0</v>
      </c>
      <c r="D640">
        <f t="shared" si="28"/>
        <v>1.8379234077319229E-3</v>
      </c>
      <c r="Q640" s="20"/>
    </row>
    <row r="641" spans="1:17" x14ac:dyDescent="0.25">
      <c r="A641" s="52">
        <v>1.2599999999998699</v>
      </c>
      <c r="B641">
        <f t="shared" si="29"/>
        <v>0.89616531887867612</v>
      </c>
      <c r="C641">
        <f t="shared" si="27"/>
        <v>0</v>
      </c>
      <c r="D641">
        <f t="shared" si="28"/>
        <v>1.8150925455551192E-3</v>
      </c>
      <c r="Q641" s="20"/>
    </row>
    <row r="642" spans="1:17" x14ac:dyDescent="0.25">
      <c r="A642" s="52">
        <v>1.2699999999998699</v>
      </c>
      <c r="B642">
        <f t="shared" si="29"/>
        <v>0.89795768492515771</v>
      </c>
      <c r="C642">
        <f t="shared" si="27"/>
        <v>0</v>
      </c>
      <c r="D642">
        <f t="shared" si="28"/>
        <v>1.792366046481586E-3</v>
      </c>
      <c r="Q642" s="20"/>
    </row>
    <row r="643" spans="1:17" x14ac:dyDescent="0.25">
      <c r="A643" s="52">
        <v>1.2799999999998699</v>
      </c>
      <c r="B643">
        <f t="shared" si="29"/>
        <v>0.89972743204553507</v>
      </c>
      <c r="C643">
        <f t="shared" si="27"/>
        <v>0</v>
      </c>
      <c r="D643">
        <f t="shared" si="28"/>
        <v>1.7697471203773629E-3</v>
      </c>
      <c r="Q643" s="20"/>
    </row>
    <row r="644" spans="1:17" x14ac:dyDescent="0.25">
      <c r="A644" s="52">
        <v>1.2899999999998699</v>
      </c>
      <c r="B644">
        <f t="shared" si="29"/>
        <v>0.9014746709502296</v>
      </c>
      <c r="C644">
        <f t="shared" si="27"/>
        <v>0</v>
      </c>
      <c r="D644">
        <f t="shared" si="28"/>
        <v>1.7472389046945258E-3</v>
      </c>
      <c r="Q644" s="20"/>
    </row>
    <row r="645" spans="1:17" x14ac:dyDescent="0.25">
      <c r="A645" s="52">
        <v>1.2999999999998699</v>
      </c>
      <c r="B645">
        <f t="shared" si="29"/>
        <v>0.90319951541436738</v>
      </c>
      <c r="C645">
        <f t="shared" si="27"/>
        <v>0</v>
      </c>
      <c r="D645">
        <f t="shared" si="28"/>
        <v>1.7248444641377869E-3</v>
      </c>
      <c r="Q645" s="20"/>
    </row>
    <row r="646" spans="1:17" x14ac:dyDescent="0.25">
      <c r="A646" s="52">
        <v>1.3099999999998699</v>
      </c>
      <c r="B646">
        <f t="shared" si="29"/>
        <v>0.904902082204739</v>
      </c>
      <c r="C646">
        <f t="shared" si="27"/>
        <v>0</v>
      </c>
      <c r="D646">
        <f t="shared" si="28"/>
        <v>1.702566790371618E-3</v>
      </c>
      <c r="Q646" s="20"/>
    </row>
    <row r="647" spans="1:17" x14ac:dyDescent="0.25">
      <c r="A647" s="52">
        <v>1.3199999999998699</v>
      </c>
      <c r="B647">
        <f t="shared" si="29"/>
        <v>0.90658249100650645</v>
      </c>
      <c r="C647">
        <f t="shared" si="27"/>
        <v>0</v>
      </c>
      <c r="D647">
        <f t="shared" si="28"/>
        <v>1.6804088017674523E-3</v>
      </c>
      <c r="Q647" s="20"/>
    </row>
    <row r="648" spans="1:17" x14ac:dyDescent="0.25">
      <c r="A648" s="52">
        <v>1.32999999999987</v>
      </c>
      <c r="B648">
        <f t="shared" si="29"/>
        <v>0.90824086434969775</v>
      </c>
      <c r="C648">
        <f t="shared" si="27"/>
        <v>0</v>
      </c>
      <c r="D648">
        <f t="shared" si="28"/>
        <v>1.6583733431912995E-3</v>
      </c>
      <c r="Q648" s="20"/>
    </row>
    <row r="649" spans="1:17" x14ac:dyDescent="0.25">
      <c r="A649" s="52">
        <v>1.33999999999986</v>
      </c>
      <c r="B649">
        <f t="shared" si="29"/>
        <v>0.90987732753552475</v>
      </c>
      <c r="C649">
        <f t="shared" si="27"/>
        <v>0</v>
      </c>
      <c r="D649">
        <f t="shared" si="28"/>
        <v>1.6364631858269973E-3</v>
      </c>
      <c r="Q649" s="20"/>
    </row>
    <row r="650" spans="1:17" x14ac:dyDescent="0.25">
      <c r="A650" s="52">
        <v>1.34999999999986</v>
      </c>
      <c r="B650">
        <f t="shared" si="29"/>
        <v>0.91149200856257551</v>
      </c>
      <c r="C650">
        <f t="shared" si="27"/>
        <v>0</v>
      </c>
      <c r="D650">
        <f t="shared" si="28"/>
        <v>1.6146810270507572E-3</v>
      </c>
      <c r="Q650" s="20"/>
    </row>
    <row r="651" spans="1:17" x14ac:dyDescent="0.25">
      <c r="A651" s="52">
        <v>1.35999999999986</v>
      </c>
      <c r="B651">
        <f t="shared" si="29"/>
        <v>0.91308503805289287</v>
      </c>
      <c r="C651">
        <f t="shared" si="27"/>
        <v>0</v>
      </c>
      <c r="D651">
        <f t="shared" si="28"/>
        <v>1.5930294903173658E-3</v>
      </c>
      <c r="Q651" s="20"/>
    </row>
    <row r="652" spans="1:17" x14ac:dyDescent="0.25">
      <c r="A652" s="52">
        <v>1.36999999999986</v>
      </c>
      <c r="B652">
        <f t="shared" si="29"/>
        <v>0.9146565491780112</v>
      </c>
      <c r="C652">
        <f t="shared" si="27"/>
        <v>0</v>
      </c>
      <c r="D652">
        <f t="shared" si="28"/>
        <v>1.57151112511833E-3</v>
      </c>
      <c r="Q652" s="20"/>
    </row>
    <row r="653" spans="1:17" x14ac:dyDescent="0.25">
      <c r="A653" s="52">
        <v>1.37999999999986</v>
      </c>
      <c r="B653">
        <f t="shared" si="29"/>
        <v>0.91620667758496421</v>
      </c>
      <c r="C653">
        <f t="shared" si="27"/>
        <v>0</v>
      </c>
      <c r="D653">
        <f t="shared" si="28"/>
        <v>1.5501284069530108E-3</v>
      </c>
      <c r="Q653" s="20"/>
    </row>
    <row r="654" spans="1:17" x14ac:dyDescent="0.25">
      <c r="A654" s="52">
        <v>1.38999999999986</v>
      </c>
      <c r="B654">
        <f t="shared" si="29"/>
        <v>0.91773556132230982</v>
      </c>
      <c r="C654">
        <f t="shared" si="27"/>
        <v>0</v>
      </c>
      <c r="D654">
        <f t="shared" si="28"/>
        <v>1.5288837373456099E-3</v>
      </c>
      <c r="Q654" s="20"/>
    </row>
    <row r="655" spans="1:17" x14ac:dyDescent="0.25">
      <c r="A655" s="52">
        <v>1.39999999999986</v>
      </c>
      <c r="B655">
        <f t="shared" si="29"/>
        <v>0.91924334076620806</v>
      </c>
      <c r="C655">
        <f t="shared" si="27"/>
        <v>0</v>
      </c>
      <c r="D655">
        <f t="shared" si="28"/>
        <v>1.5077794438982384E-3</v>
      </c>
      <c r="Q655" s="20"/>
    </row>
    <row r="656" spans="1:17" x14ac:dyDescent="0.25">
      <c r="A656" s="52">
        <v>1.40999999999986</v>
      </c>
      <c r="B656">
        <f t="shared" si="29"/>
        <v>0.92073015854658691</v>
      </c>
      <c r="C656">
        <f t="shared" ref="C656:C719" si="30">IF(A656&lt;E$7,B656-B655,0)</f>
        <v>0</v>
      </c>
      <c r="D656">
        <f t="shared" ref="D656:D719" si="31">IF(A656&gt;=E$7,B656-B655,0)</f>
        <v>1.4868177803788463E-3</v>
      </c>
      <c r="Q656" s="20"/>
    </row>
    <row r="657" spans="1:17" x14ac:dyDescent="0.25">
      <c r="A657" s="52">
        <v>1.41999999999986</v>
      </c>
      <c r="B657">
        <f t="shared" ref="B657:B720" si="32">NORMDIST(A657,0,1,1)</f>
        <v>0.92219615947343325</v>
      </c>
      <c r="C657">
        <f t="shared" si="30"/>
        <v>0</v>
      </c>
      <c r="D657">
        <f t="shared" si="31"/>
        <v>1.4660009268463448E-3</v>
      </c>
      <c r="Q657" s="20"/>
    </row>
    <row r="658" spans="1:17" x14ac:dyDescent="0.25">
      <c r="A658" s="52">
        <v>1.42999999999986</v>
      </c>
      <c r="B658">
        <f t="shared" si="32"/>
        <v>0.92364149046324084</v>
      </c>
      <c r="C658">
        <f t="shared" si="30"/>
        <v>0</v>
      </c>
      <c r="D658">
        <f t="shared" si="31"/>
        <v>1.4453309898075917E-3</v>
      </c>
      <c r="Q658" s="20"/>
    </row>
    <row r="659" spans="1:17" x14ac:dyDescent="0.25">
      <c r="A659" s="52">
        <v>1.4399999999998601</v>
      </c>
      <c r="B659">
        <f t="shared" si="32"/>
        <v>0.92506630046565319</v>
      </c>
      <c r="C659">
        <f t="shared" si="30"/>
        <v>0</v>
      </c>
      <c r="D659">
        <f t="shared" si="31"/>
        <v>1.4248100024123467E-3</v>
      </c>
      <c r="Q659" s="20"/>
    </row>
    <row r="660" spans="1:17" x14ac:dyDescent="0.25">
      <c r="A660" s="52">
        <v>1.4499999999998601</v>
      </c>
      <c r="B660">
        <f t="shared" si="32"/>
        <v>0.92647074039033217</v>
      </c>
      <c r="C660">
        <f t="shared" si="30"/>
        <v>0</v>
      </c>
      <c r="D660">
        <f t="shared" si="31"/>
        <v>1.4044399246789796E-3</v>
      </c>
      <c r="Q660" s="20"/>
    </row>
    <row r="661" spans="1:17" x14ac:dyDescent="0.25">
      <c r="A661" s="52">
        <v>1.4599999999998601</v>
      </c>
      <c r="B661">
        <f t="shared" si="32"/>
        <v>0.92785496303408699</v>
      </c>
      <c r="C661">
        <f t="shared" si="30"/>
        <v>0</v>
      </c>
      <c r="D661">
        <f t="shared" si="31"/>
        <v>1.3842226437548177E-3</v>
      </c>
      <c r="Q661" s="20"/>
    </row>
    <row r="662" spans="1:17" x14ac:dyDescent="0.25">
      <c r="A662" s="52">
        <v>1.4699999999998601</v>
      </c>
      <c r="B662">
        <f t="shared" si="32"/>
        <v>0.92921912300829557</v>
      </c>
      <c r="C662">
        <f t="shared" si="30"/>
        <v>0</v>
      </c>
      <c r="D662">
        <f t="shared" si="31"/>
        <v>1.3641599742085786E-3</v>
      </c>
      <c r="Q662" s="20"/>
    </row>
    <row r="663" spans="1:17" x14ac:dyDescent="0.25">
      <c r="A663" s="52">
        <v>1.4799999999998601</v>
      </c>
      <c r="B663">
        <f t="shared" si="32"/>
        <v>0.93056337666664957</v>
      </c>
      <c r="C663">
        <f t="shared" si="30"/>
        <v>0</v>
      </c>
      <c r="D663">
        <f t="shared" si="31"/>
        <v>1.3442536583539999E-3</v>
      </c>
      <c r="Q663" s="20"/>
    </row>
    <row r="664" spans="1:17" x14ac:dyDescent="0.25">
      <c r="A664" s="52">
        <v>1.4899999999998601</v>
      </c>
      <c r="B664">
        <f t="shared" si="32"/>
        <v>0.93188788203325612</v>
      </c>
      <c r="C664">
        <f t="shared" si="30"/>
        <v>0</v>
      </c>
      <c r="D664">
        <f t="shared" si="31"/>
        <v>1.3245053666065543E-3</v>
      </c>
      <c r="Q664" s="20"/>
    </row>
    <row r="665" spans="1:17" x14ac:dyDescent="0.25">
      <c r="A665" s="52">
        <v>1.4999999999998599</v>
      </c>
      <c r="B665">
        <f t="shared" si="32"/>
        <v>0.93319279873112382</v>
      </c>
      <c r="C665">
        <f t="shared" si="30"/>
        <v>0</v>
      </c>
      <c r="D665">
        <f t="shared" si="31"/>
        <v>1.3049166978676974E-3</v>
      </c>
      <c r="Q665" s="20"/>
    </row>
    <row r="666" spans="1:17" x14ac:dyDescent="0.25">
      <c r="A666" s="52">
        <v>1.5099999999998599</v>
      </c>
      <c r="B666">
        <f t="shared" si="32"/>
        <v>0.93447828791106557</v>
      </c>
      <c r="C666">
        <f t="shared" si="30"/>
        <v>0</v>
      </c>
      <c r="D666">
        <f t="shared" si="31"/>
        <v>1.2854891799417567E-3</v>
      </c>
      <c r="Q666" s="20"/>
    </row>
    <row r="667" spans="1:17" x14ac:dyDescent="0.25">
      <c r="A667" s="52">
        <v>1.5199999999998599</v>
      </c>
      <c r="B667">
        <f t="shared" si="32"/>
        <v>0.93574451218104659</v>
      </c>
      <c r="C667">
        <f t="shared" si="30"/>
        <v>0</v>
      </c>
      <c r="D667">
        <f t="shared" si="31"/>
        <v>1.26622426998102E-3</v>
      </c>
      <c r="Q667" s="20"/>
    </row>
    <row r="668" spans="1:17" x14ac:dyDescent="0.25">
      <c r="A668" s="52">
        <v>1.5299999999998599</v>
      </c>
      <c r="B668">
        <f t="shared" si="32"/>
        <v>0.93699163553600429</v>
      </c>
      <c r="C668">
        <f t="shared" si="30"/>
        <v>0</v>
      </c>
      <c r="D668">
        <f t="shared" si="31"/>
        <v>1.247123354957691E-3</v>
      </c>
      <c r="Q668" s="20"/>
    </row>
    <row r="669" spans="1:17" x14ac:dyDescent="0.25">
      <c r="A669" s="52">
        <v>1.5399999999998599</v>
      </c>
      <c r="B669">
        <f t="shared" si="32"/>
        <v>0.938219823288171</v>
      </c>
      <c r="C669">
        <f t="shared" si="30"/>
        <v>0</v>
      </c>
      <c r="D669">
        <f t="shared" si="31"/>
        <v>1.2281877521667095E-3</v>
      </c>
      <c r="Q669" s="20"/>
    </row>
    <row r="670" spans="1:17" x14ac:dyDescent="0.25">
      <c r="A670" s="52">
        <v>1.5499999999998599</v>
      </c>
      <c r="B670">
        <f t="shared" si="32"/>
        <v>0.93942924199792421</v>
      </c>
      <c r="C670">
        <f t="shared" si="30"/>
        <v>0</v>
      </c>
      <c r="D670">
        <f t="shared" si="31"/>
        <v>1.2094187097532183E-3</v>
      </c>
      <c r="Q670" s="20"/>
    </row>
    <row r="671" spans="1:17" x14ac:dyDescent="0.25">
      <c r="A671" s="52">
        <v>1.5599999999998599</v>
      </c>
      <c r="B671">
        <f t="shared" si="32"/>
        <v>0.94062005940519045</v>
      </c>
      <c r="C671">
        <f t="shared" si="30"/>
        <v>0</v>
      </c>
      <c r="D671">
        <f t="shared" si="31"/>
        <v>1.1908174072662314E-3</v>
      </c>
      <c r="Q671" s="20"/>
    </row>
    <row r="672" spans="1:17" x14ac:dyDescent="0.25">
      <c r="A672" s="52">
        <v>1.56999999999986</v>
      </c>
      <c r="B672">
        <f t="shared" si="32"/>
        <v>0.94179244436143073</v>
      </c>
      <c r="C672">
        <f t="shared" si="30"/>
        <v>0</v>
      </c>
      <c r="D672">
        <f t="shared" si="31"/>
        <v>1.1723849562402799E-3</v>
      </c>
      <c r="Q672" s="20"/>
    </row>
    <row r="673" spans="1:17" x14ac:dyDescent="0.25">
      <c r="A673" s="52">
        <v>1.57999999999986</v>
      </c>
      <c r="B673">
        <f t="shared" si="32"/>
        <v>0.94294656676222977</v>
      </c>
      <c r="C673">
        <f t="shared" si="30"/>
        <v>0</v>
      </c>
      <c r="D673">
        <f t="shared" si="31"/>
        <v>1.1541224007990403E-3</v>
      </c>
      <c r="Q673" s="20"/>
    </row>
    <row r="674" spans="1:17" x14ac:dyDescent="0.25">
      <c r="A674" s="52">
        <v>1.58999999999986</v>
      </c>
      <c r="B674">
        <f t="shared" si="32"/>
        <v>0.94408259748051482</v>
      </c>
      <c r="C674">
        <f t="shared" si="30"/>
        <v>0</v>
      </c>
      <c r="D674">
        <f t="shared" si="31"/>
        <v>1.1360307182850526E-3</v>
      </c>
      <c r="Q674" s="20"/>
    </row>
    <row r="675" spans="1:17" x14ac:dyDescent="0.25">
      <c r="A675" s="52">
        <v>1.59999999999986</v>
      </c>
      <c r="B675">
        <f t="shared" si="32"/>
        <v>0.94520070830042646</v>
      </c>
      <c r="C675">
        <f t="shared" si="30"/>
        <v>0</v>
      </c>
      <c r="D675">
        <f t="shared" si="31"/>
        <v>1.1181108199116441E-3</v>
      </c>
      <c r="Q675" s="20"/>
    </row>
    <row r="676" spans="1:17" x14ac:dyDescent="0.25">
      <c r="A676" s="52">
        <v>1.60999999999986</v>
      </c>
      <c r="B676">
        <f t="shared" si="32"/>
        <v>0.94630107185186496</v>
      </c>
      <c r="C676">
        <f t="shared" si="30"/>
        <v>0</v>
      </c>
      <c r="D676">
        <f t="shared" si="31"/>
        <v>1.1003635514384991E-3</v>
      </c>
      <c r="Q676" s="20"/>
    </row>
    <row r="677" spans="1:17" x14ac:dyDescent="0.25">
      <c r="A677" s="52">
        <v>1.61999999999986</v>
      </c>
      <c r="B677">
        <f t="shared" si="32"/>
        <v>0.94738386154573295</v>
      </c>
      <c r="C677">
        <f t="shared" si="30"/>
        <v>0</v>
      </c>
      <c r="D677">
        <f t="shared" si="31"/>
        <v>1.0827896938679915E-3</v>
      </c>
      <c r="Q677" s="20"/>
    </row>
    <row r="678" spans="1:17" x14ac:dyDescent="0.25">
      <c r="A678" s="52">
        <v>1.62999999999986</v>
      </c>
      <c r="B678">
        <f t="shared" si="32"/>
        <v>0.9484492515098959</v>
      </c>
      <c r="C678">
        <f t="shared" si="30"/>
        <v>0</v>
      </c>
      <c r="D678">
        <f t="shared" si="31"/>
        <v>1.0653899641629438E-3</v>
      </c>
      <c r="Q678" s="20"/>
    </row>
    <row r="679" spans="1:17" x14ac:dyDescent="0.25">
      <c r="A679" s="52">
        <v>1.63999999999986</v>
      </c>
      <c r="B679">
        <f t="shared" si="32"/>
        <v>0.94949741652588171</v>
      </c>
      <c r="C679">
        <f t="shared" si="30"/>
        <v>0</v>
      </c>
      <c r="D679">
        <f t="shared" si="31"/>
        <v>1.0481650159858136E-3</v>
      </c>
      <c r="Q679" s="20"/>
    </row>
    <row r="680" spans="1:17" x14ac:dyDescent="0.25">
      <c r="A680" s="52">
        <v>1.64999999999986</v>
      </c>
      <c r="B680">
        <f t="shared" si="32"/>
        <v>0.95052853196633758</v>
      </c>
      <c r="C680">
        <f t="shared" si="30"/>
        <v>0</v>
      </c>
      <c r="D680">
        <f t="shared" si="31"/>
        <v>1.0311154404558653E-3</v>
      </c>
      <c r="Q680" s="20"/>
    </row>
    <row r="681" spans="1:17" x14ac:dyDescent="0.25">
      <c r="A681" s="52">
        <v>1.65999999999986</v>
      </c>
      <c r="B681">
        <f t="shared" si="32"/>
        <v>0.95154277373326313</v>
      </c>
      <c r="C681">
        <f t="shared" si="30"/>
        <v>0</v>
      </c>
      <c r="D681">
        <f t="shared" si="31"/>
        <v>1.0142417669255499E-3</v>
      </c>
      <c r="Q681" s="20"/>
    </row>
    <row r="682" spans="1:17" x14ac:dyDescent="0.25">
      <c r="A682" s="52">
        <v>1.66999999999986</v>
      </c>
      <c r="B682">
        <f t="shared" si="32"/>
        <v>0.95254031819703888</v>
      </c>
      <c r="C682">
        <f t="shared" si="30"/>
        <v>0</v>
      </c>
      <c r="D682">
        <f t="shared" si="31"/>
        <v>9.975444637757569E-4</v>
      </c>
      <c r="Q682" s="20"/>
    </row>
    <row r="683" spans="1:17" x14ac:dyDescent="0.25">
      <c r="A683" s="52">
        <v>1.67999999999986</v>
      </c>
      <c r="B683">
        <f t="shared" si="32"/>
        <v>0.95352134213626638</v>
      </c>
      <c r="C683">
        <f t="shared" si="30"/>
        <v>0</v>
      </c>
      <c r="D683">
        <f t="shared" si="31"/>
        <v>9.8102393922749886E-4</v>
      </c>
      <c r="Q683" s="20"/>
    </row>
    <row r="684" spans="1:17" x14ac:dyDescent="0.25">
      <c r="A684" s="52">
        <v>1.6899999999998601</v>
      </c>
      <c r="B684">
        <f t="shared" si="32"/>
        <v>0.95448602267843685</v>
      </c>
      <c r="C684">
        <f t="shared" si="30"/>
        <v>0</v>
      </c>
      <c r="D684">
        <f t="shared" si="31"/>
        <v>9.6468054217047072E-4</v>
      </c>
      <c r="Q684" s="20"/>
    </row>
    <row r="685" spans="1:17" x14ac:dyDescent="0.25">
      <c r="A685" s="52">
        <v>1.6999999999998601</v>
      </c>
      <c r="B685">
        <f t="shared" si="32"/>
        <v>0.95543453724144378</v>
      </c>
      <c r="C685">
        <f t="shared" si="30"/>
        <v>0</v>
      </c>
      <c r="D685">
        <f t="shared" si="31"/>
        <v>9.4851456300693027E-4</v>
      </c>
      <c r="Q685" s="20"/>
    </row>
    <row r="686" spans="1:17" x14ac:dyDescent="0.25">
      <c r="A686" s="52">
        <v>1.7099999999998601</v>
      </c>
      <c r="B686">
        <f t="shared" si="32"/>
        <v>0.95636706347595513</v>
      </c>
      <c r="C686">
        <f t="shared" si="30"/>
        <v>0</v>
      </c>
      <c r="D686">
        <f t="shared" si="31"/>
        <v>9.3252623451134387E-4</v>
      </c>
      <c r="Q686" s="20"/>
    </row>
    <row r="687" spans="1:17" x14ac:dyDescent="0.25">
      <c r="A687" s="52">
        <v>1.7199999999998601</v>
      </c>
      <c r="B687">
        <f t="shared" si="32"/>
        <v>0.95728377920865837</v>
      </c>
      <c r="C687">
        <f t="shared" si="30"/>
        <v>0</v>
      </c>
      <c r="D687">
        <f t="shared" si="31"/>
        <v>9.167157327032438E-4</v>
      </c>
      <c r="Q687" s="20"/>
    </row>
    <row r="688" spans="1:17" x14ac:dyDescent="0.25">
      <c r="A688" s="52">
        <v>1.7299999999998601</v>
      </c>
      <c r="B688">
        <f t="shared" si="32"/>
        <v>0.95818486238639256</v>
      </c>
      <c r="C688">
        <f t="shared" si="30"/>
        <v>0</v>
      </c>
      <c r="D688">
        <f t="shared" si="31"/>
        <v>9.0108317773418545E-4</v>
      </c>
      <c r="Q688" s="20"/>
    </row>
    <row r="689" spans="1:17" x14ac:dyDescent="0.25">
      <c r="A689" s="52">
        <v>1.7399999999998601</v>
      </c>
      <c r="B689">
        <f t="shared" si="32"/>
        <v>0.95907049102118036</v>
      </c>
      <c r="C689">
        <f t="shared" si="30"/>
        <v>0</v>
      </c>
      <c r="D689">
        <f t="shared" si="31"/>
        <v>8.8562863478780507E-4</v>
      </c>
      <c r="Q689" s="20"/>
    </row>
    <row r="690" spans="1:17" x14ac:dyDescent="0.25">
      <c r="A690" s="52">
        <v>1.7499999999998599</v>
      </c>
      <c r="B690">
        <f t="shared" si="32"/>
        <v>0.95994084313617078</v>
      </c>
      <c r="C690">
        <f t="shared" si="30"/>
        <v>0</v>
      </c>
      <c r="D690">
        <f t="shared" si="31"/>
        <v>8.7035211499042475E-4</v>
      </c>
      <c r="Q690" s="20"/>
    </row>
    <row r="691" spans="1:17" x14ac:dyDescent="0.25">
      <c r="A691" s="52">
        <v>1.7599999999998599</v>
      </c>
      <c r="B691">
        <f t="shared" si="32"/>
        <v>0.96079609671250543</v>
      </c>
      <c r="C691">
        <f t="shared" si="30"/>
        <v>0</v>
      </c>
      <c r="D691">
        <f t="shared" si="31"/>
        <v>8.5525357633464694E-4</v>
      </c>
      <c r="Q691" s="20"/>
    </row>
    <row r="692" spans="1:17" x14ac:dyDescent="0.25">
      <c r="A692" s="52">
        <v>1.7699999999998599</v>
      </c>
      <c r="B692">
        <f t="shared" si="32"/>
        <v>0.96163642963711715</v>
      </c>
      <c r="C692">
        <f t="shared" si="30"/>
        <v>0</v>
      </c>
      <c r="D692">
        <f t="shared" si="31"/>
        <v>8.4033292461171971E-4</v>
      </c>
      <c r="Q692" s="20"/>
    </row>
    <row r="693" spans="1:17" x14ac:dyDescent="0.25">
      <c r="A693" s="52">
        <v>1.7799999999998599</v>
      </c>
      <c r="B693">
        <f t="shared" si="32"/>
        <v>0.96246201965147171</v>
      </c>
      <c r="C693">
        <f t="shared" si="30"/>
        <v>0</v>
      </c>
      <c r="D693">
        <f t="shared" si="31"/>
        <v>8.2559001435456025E-4</v>
      </c>
      <c r="Q693" s="20"/>
    </row>
    <row r="694" spans="1:17" x14ac:dyDescent="0.25">
      <c r="A694" s="52">
        <v>1.7899999999998599</v>
      </c>
      <c r="B694">
        <f t="shared" si="32"/>
        <v>0.96327304430126248</v>
      </c>
      <c r="C694">
        <f t="shared" si="30"/>
        <v>0</v>
      </c>
      <c r="D694">
        <f t="shared" si="31"/>
        <v>8.1102464979077027E-4</v>
      </c>
      <c r="Q694" s="20"/>
    </row>
    <row r="695" spans="1:17" x14ac:dyDescent="0.25">
      <c r="A695" s="52">
        <v>1.7999999999998599</v>
      </c>
      <c r="B695">
        <f t="shared" si="32"/>
        <v>0.96406968088706313</v>
      </c>
      <c r="C695">
        <f t="shared" si="30"/>
        <v>0</v>
      </c>
      <c r="D695">
        <f t="shared" si="31"/>
        <v>7.9663658580064745E-4</v>
      </c>
      <c r="Q695" s="20"/>
    </row>
    <row r="696" spans="1:17" x14ac:dyDescent="0.25">
      <c r="A696" s="52">
        <v>1.80999999999985</v>
      </c>
      <c r="B696">
        <f t="shared" si="32"/>
        <v>0.96485210641594954</v>
      </c>
      <c r="C696">
        <f t="shared" si="30"/>
        <v>0</v>
      </c>
      <c r="D696">
        <f t="shared" si="31"/>
        <v>7.8242552888641015E-4</v>
      </c>
      <c r="Q696" s="20"/>
    </row>
    <row r="697" spans="1:17" x14ac:dyDescent="0.25">
      <c r="A697" s="52">
        <v>1.81999999999985</v>
      </c>
      <c r="B697">
        <f t="shared" si="32"/>
        <v>0.96562049755409862</v>
      </c>
      <c r="C697">
        <f t="shared" si="30"/>
        <v>0</v>
      </c>
      <c r="D697">
        <f t="shared" si="31"/>
        <v>7.6839113814908266E-4</v>
      </c>
      <c r="Q697" s="20"/>
    </row>
    <row r="698" spans="1:17" x14ac:dyDescent="0.25">
      <c r="A698" s="52">
        <v>1.82999999999985</v>
      </c>
      <c r="B698">
        <f t="shared" si="32"/>
        <v>0.96637503058036045</v>
      </c>
      <c r="C698">
        <f t="shared" si="30"/>
        <v>0</v>
      </c>
      <c r="D698">
        <f t="shared" si="31"/>
        <v>7.5453302626182772E-4</v>
      </c>
      <c r="Q698" s="20"/>
    </row>
    <row r="699" spans="1:17" x14ac:dyDescent="0.25">
      <c r="A699" s="52">
        <v>1.83999999999985</v>
      </c>
      <c r="B699">
        <f t="shared" si="32"/>
        <v>0.96711588134082505</v>
      </c>
      <c r="C699">
        <f t="shared" si="30"/>
        <v>0</v>
      </c>
      <c r="D699">
        <f t="shared" si="31"/>
        <v>7.408507604645953E-4</v>
      </c>
      <c r="Q699" s="20"/>
    </row>
    <row r="700" spans="1:17" x14ac:dyDescent="0.25">
      <c r="A700" s="52">
        <v>1.84999999999985</v>
      </c>
      <c r="B700">
        <f t="shared" si="32"/>
        <v>0.96784322520437549</v>
      </c>
      <c r="C700">
        <f t="shared" si="30"/>
        <v>0</v>
      </c>
      <c r="D700">
        <f t="shared" si="31"/>
        <v>7.2734386355044478E-4</v>
      </c>
      <c r="Q700" s="20"/>
    </row>
    <row r="701" spans="1:17" x14ac:dyDescent="0.25">
      <c r="A701" s="52">
        <v>1.85999999999985</v>
      </c>
      <c r="B701">
        <f t="shared" si="32"/>
        <v>0.96855723701923668</v>
      </c>
      <c r="C701">
        <f t="shared" si="30"/>
        <v>0</v>
      </c>
      <c r="D701">
        <f t="shared" si="31"/>
        <v>7.1401181486119292E-4</v>
      </c>
      <c r="Q701" s="20"/>
    </row>
    <row r="702" spans="1:17" x14ac:dyDescent="0.25">
      <c r="A702" s="52">
        <v>1.86999999999985</v>
      </c>
      <c r="B702">
        <f t="shared" si="32"/>
        <v>0.96925809107052363</v>
      </c>
      <c r="C702">
        <f t="shared" si="30"/>
        <v>0</v>
      </c>
      <c r="D702">
        <f t="shared" si="31"/>
        <v>7.0085405128694767E-4</v>
      </c>
      <c r="Q702" s="20"/>
    </row>
    <row r="703" spans="1:17" x14ac:dyDescent="0.25">
      <c r="A703" s="52">
        <v>1.87999999999985</v>
      </c>
      <c r="B703">
        <f t="shared" si="32"/>
        <v>0.96994596103879005</v>
      </c>
      <c r="C703">
        <f t="shared" si="30"/>
        <v>0</v>
      </c>
      <c r="D703">
        <f t="shared" si="31"/>
        <v>6.8786996826641911E-4</v>
      </c>
      <c r="Q703" s="20"/>
    </row>
    <row r="704" spans="1:17" x14ac:dyDescent="0.25">
      <c r="A704" s="52">
        <v>1.88999999999985</v>
      </c>
      <c r="B704">
        <f t="shared" si="32"/>
        <v>0.9706210199595805</v>
      </c>
      <c r="C704">
        <f t="shared" si="30"/>
        <v>0</v>
      </c>
      <c r="D704">
        <f t="shared" si="31"/>
        <v>6.7505892079045005E-4</v>
      </c>
      <c r="Q704" s="20"/>
    </row>
    <row r="705" spans="1:17" x14ac:dyDescent="0.25">
      <c r="A705" s="52">
        <v>1.89999999999985</v>
      </c>
      <c r="B705">
        <f t="shared" si="32"/>
        <v>0.97128344018398838</v>
      </c>
      <c r="C705">
        <f t="shared" si="30"/>
        <v>0</v>
      </c>
      <c r="D705">
        <f t="shared" si="31"/>
        <v>6.6242022440787807E-4</v>
      </c>
      <c r="Q705" s="20"/>
    </row>
    <row r="706" spans="1:17" x14ac:dyDescent="0.25">
      <c r="A706" s="52">
        <v>1.90999999999985</v>
      </c>
      <c r="B706">
        <f t="shared" si="32"/>
        <v>0.97193339334021789</v>
      </c>
      <c r="C706">
        <f t="shared" si="30"/>
        <v>0</v>
      </c>
      <c r="D706">
        <f t="shared" si="31"/>
        <v>6.4995315622951022E-4</v>
      </c>
      <c r="Q706" s="20"/>
    </row>
    <row r="707" spans="1:17" x14ac:dyDescent="0.25">
      <c r="A707" s="52">
        <v>1.91999999999985</v>
      </c>
      <c r="B707">
        <f t="shared" si="32"/>
        <v>0.97257105029615376</v>
      </c>
      <c r="C707">
        <f t="shared" si="30"/>
        <v>0</v>
      </c>
      <c r="D707">
        <f t="shared" si="31"/>
        <v>6.3765695593587246E-4</v>
      </c>
      <c r="Q707" s="20"/>
    </row>
    <row r="708" spans="1:17" x14ac:dyDescent="0.25">
      <c r="A708" s="52">
        <v>1.9299999999998501</v>
      </c>
      <c r="B708">
        <f t="shared" si="32"/>
        <v>0.97319658112293572</v>
      </c>
      <c r="C708">
        <f t="shared" si="30"/>
        <v>0</v>
      </c>
      <c r="D708">
        <f t="shared" si="31"/>
        <v>6.2553082678196148E-4</v>
      </c>
      <c r="Q708" s="20"/>
    </row>
    <row r="709" spans="1:17" x14ac:dyDescent="0.25">
      <c r="A709" s="52">
        <v>1.9399999999998501</v>
      </c>
      <c r="B709">
        <f t="shared" si="32"/>
        <v>0.97381015505953816</v>
      </c>
      <c r="C709">
        <f t="shared" si="30"/>
        <v>0</v>
      </c>
      <c r="D709">
        <f t="shared" si="31"/>
        <v>6.1357393660244064E-4</v>
      </c>
      <c r="Q709" s="20"/>
    </row>
    <row r="710" spans="1:17" x14ac:dyDescent="0.25">
      <c r="A710" s="52">
        <v>1.9499999999998501</v>
      </c>
      <c r="B710">
        <f t="shared" si="32"/>
        <v>0.97441194047835245</v>
      </c>
      <c r="C710">
        <f t="shared" si="30"/>
        <v>0</v>
      </c>
      <c r="D710">
        <f t="shared" si="31"/>
        <v>6.0178541881428238E-4</v>
      </c>
      <c r="Q710" s="20"/>
    </row>
    <row r="711" spans="1:17" x14ac:dyDescent="0.25">
      <c r="A711" s="52">
        <v>1.9599999999998501</v>
      </c>
      <c r="B711">
        <f t="shared" si="32"/>
        <v>0.97500210485177086</v>
      </c>
      <c r="C711">
        <f t="shared" si="30"/>
        <v>0</v>
      </c>
      <c r="D711">
        <f t="shared" si="31"/>
        <v>5.9016437341841144E-4</v>
      </c>
      <c r="Q711" s="20"/>
    </row>
    <row r="712" spans="1:17" x14ac:dyDescent="0.25">
      <c r="A712" s="52">
        <v>1.9699999999998501</v>
      </c>
      <c r="B712">
        <f t="shared" si="32"/>
        <v>0.97558081471976887</v>
      </c>
      <c r="C712">
        <f t="shared" si="30"/>
        <v>0</v>
      </c>
      <c r="D712">
        <f t="shared" si="31"/>
        <v>5.7870986799801738E-4</v>
      </c>
      <c r="Q712" s="20"/>
    </row>
    <row r="713" spans="1:17" x14ac:dyDescent="0.25">
      <c r="A713" s="52">
        <v>1.9799999999998501</v>
      </c>
      <c r="B713">
        <f t="shared" si="32"/>
        <v>0.97614823565848308</v>
      </c>
      <c r="C713">
        <f t="shared" si="30"/>
        <v>0</v>
      </c>
      <c r="D713">
        <f t="shared" si="31"/>
        <v>5.6742093871420263E-4</v>
      </c>
      <c r="Q713" s="20"/>
    </row>
    <row r="714" spans="1:17" x14ac:dyDescent="0.25">
      <c r="A714" s="52">
        <v>1.9899999999998501</v>
      </c>
      <c r="B714">
        <f t="shared" si="32"/>
        <v>0.97670453224977993</v>
      </c>
      <c r="C714">
        <f t="shared" si="30"/>
        <v>0</v>
      </c>
      <c r="D714">
        <f t="shared" si="31"/>
        <v>5.5629659129685649E-4</v>
      </c>
      <c r="Q714" s="20"/>
    </row>
    <row r="715" spans="1:17" x14ac:dyDescent="0.25">
      <c r="A715" s="52">
        <v>1.9999999999998499</v>
      </c>
      <c r="B715">
        <f t="shared" si="32"/>
        <v>0.97724986805181269</v>
      </c>
      <c r="C715">
        <f t="shared" si="30"/>
        <v>0</v>
      </c>
      <c r="D715">
        <f t="shared" si="31"/>
        <v>5.4533580203275367E-4</v>
      </c>
      <c r="Q715" s="20"/>
    </row>
    <row r="716" spans="1:17" x14ac:dyDescent="0.25">
      <c r="A716" s="52">
        <v>2.0099999999998501</v>
      </c>
      <c r="B716">
        <f t="shared" si="32"/>
        <v>0.97778440557056057</v>
      </c>
      <c r="C716">
        <f t="shared" si="30"/>
        <v>0</v>
      </c>
      <c r="D716">
        <f t="shared" si="31"/>
        <v>5.3453751874787958E-4</v>
      </c>
      <c r="Q716" s="20"/>
    </row>
    <row r="717" spans="1:17" x14ac:dyDescent="0.25">
      <c r="A717" s="52">
        <v>2.0199999999998499</v>
      </c>
      <c r="B717">
        <f t="shared" si="32"/>
        <v>0.97830830623234544</v>
      </c>
      <c r="C717">
        <f t="shared" si="30"/>
        <v>0</v>
      </c>
      <c r="D717">
        <f t="shared" si="31"/>
        <v>5.2390066178487071E-4</v>
      </c>
      <c r="Q717" s="20"/>
    </row>
    <row r="718" spans="1:17" x14ac:dyDescent="0.25">
      <c r="A718" s="52">
        <v>2.0299999999998501</v>
      </c>
      <c r="B718">
        <f t="shared" si="32"/>
        <v>0.97882173035732012</v>
      </c>
      <c r="C718">
        <f t="shared" si="30"/>
        <v>0</v>
      </c>
      <c r="D718">
        <f t="shared" si="31"/>
        <v>5.1342412497468182E-4</v>
      </c>
      <c r="Q718" s="20"/>
    </row>
    <row r="719" spans="1:17" x14ac:dyDescent="0.25">
      <c r="A719" s="52">
        <v>2.0399999999998499</v>
      </c>
      <c r="B719">
        <f t="shared" si="32"/>
        <v>0.97932483713392249</v>
      </c>
      <c r="C719">
        <f t="shared" si="30"/>
        <v>0</v>
      </c>
      <c r="D719">
        <f t="shared" si="31"/>
        <v>5.0310677660236891E-4</v>
      </c>
      <c r="Q719" s="20"/>
    </row>
    <row r="720" spans="1:17" x14ac:dyDescent="0.25">
      <c r="A720" s="52">
        <v>2.0499999999998502</v>
      </c>
      <c r="B720">
        <f t="shared" si="32"/>
        <v>0.97981778459428825</v>
      </c>
      <c r="C720">
        <f t="shared" ref="C720:C783" si="33">IF(A720&lt;E$7,B720-B719,0)</f>
        <v>0</v>
      </c>
      <c r="D720">
        <f t="shared" ref="D720:D783" si="34">IF(A720&gt;=E$7,B720-B719,0)</f>
        <v>4.9294746036576687E-4</v>
      </c>
      <c r="Q720" s="20"/>
    </row>
    <row r="721" spans="1:17" x14ac:dyDescent="0.25">
      <c r="A721" s="52">
        <v>2.05999999999985</v>
      </c>
      <c r="B721">
        <f t="shared" ref="B721:B784" si="35">NORMDIST(A721,0,1,1)</f>
        <v>0.98030072959061598</v>
      </c>
      <c r="C721">
        <f t="shared" si="33"/>
        <v>0</v>
      </c>
      <c r="D721">
        <f t="shared" si="34"/>
        <v>4.8294499632772769E-4</v>
      </c>
      <c r="Q721" s="20"/>
    </row>
    <row r="722" spans="1:17" x14ac:dyDescent="0.25">
      <c r="A722" s="52">
        <v>2.0699999999998502</v>
      </c>
      <c r="B722">
        <f t="shared" si="35"/>
        <v>0.98077382777247568</v>
      </c>
      <c r="C722">
        <f t="shared" si="33"/>
        <v>0</v>
      </c>
      <c r="D722">
        <f t="shared" si="34"/>
        <v>4.730981818596991E-4</v>
      </c>
      <c r="Q722" s="20"/>
    </row>
    <row r="723" spans="1:17" x14ac:dyDescent="0.25">
      <c r="A723" s="52">
        <v>2.07999999999985</v>
      </c>
      <c r="B723">
        <f t="shared" si="35"/>
        <v>0.98123723356505532</v>
      </c>
      <c r="C723">
        <f t="shared" si="33"/>
        <v>0</v>
      </c>
      <c r="D723">
        <f t="shared" si="34"/>
        <v>4.6340579257964087E-4</v>
      </c>
      <c r="Q723" s="20"/>
    </row>
    <row r="724" spans="1:17" x14ac:dyDescent="0.25">
      <c r="A724" s="52">
        <v>2.0899999999998502</v>
      </c>
      <c r="B724">
        <f t="shared" si="35"/>
        <v>0.98169110014833427</v>
      </c>
      <c r="C724">
        <f t="shared" si="33"/>
        <v>0</v>
      </c>
      <c r="D724">
        <f t="shared" si="34"/>
        <v>4.5386658327895013E-4</v>
      </c>
      <c r="Q724" s="20"/>
    </row>
    <row r="725" spans="1:17" x14ac:dyDescent="0.25">
      <c r="A725" s="52">
        <v>2.09999999999985</v>
      </c>
      <c r="B725">
        <f t="shared" si="35"/>
        <v>0.98213557943717689</v>
      </c>
      <c r="C725">
        <f t="shared" si="33"/>
        <v>0</v>
      </c>
      <c r="D725">
        <f t="shared" si="34"/>
        <v>4.4447928884261412E-4</v>
      </c>
      <c r="Q725" s="20"/>
    </row>
    <row r="726" spans="1:17" x14ac:dyDescent="0.25">
      <c r="A726" s="52">
        <v>2.1099999999998502</v>
      </c>
      <c r="B726">
        <f t="shared" si="35"/>
        <v>0.98257082206233648</v>
      </c>
      <c r="C726">
        <f t="shared" si="33"/>
        <v>0</v>
      </c>
      <c r="D726">
        <f t="shared" si="34"/>
        <v>4.3524262515959311E-4</v>
      </c>
      <c r="Q726" s="20"/>
    </row>
    <row r="727" spans="1:17" x14ac:dyDescent="0.25">
      <c r="A727" s="52">
        <v>2.11999999999985</v>
      </c>
      <c r="B727">
        <f t="shared" si="35"/>
        <v>0.98299697735236091</v>
      </c>
      <c r="C727">
        <f t="shared" si="33"/>
        <v>0</v>
      </c>
      <c r="D727">
        <f t="shared" si="34"/>
        <v>4.2615529002443253E-4</v>
      </c>
      <c r="Q727" s="20"/>
    </row>
    <row r="728" spans="1:17" x14ac:dyDescent="0.25">
      <c r="A728" s="52">
        <v>2.1299999999998498</v>
      </c>
      <c r="B728">
        <f t="shared" si="35"/>
        <v>0.9834141933163888</v>
      </c>
      <c r="C728">
        <f t="shared" si="33"/>
        <v>0</v>
      </c>
      <c r="D728">
        <f t="shared" si="34"/>
        <v>4.1721596402788386E-4</v>
      </c>
      <c r="Q728" s="20"/>
    </row>
    <row r="729" spans="1:17" x14ac:dyDescent="0.25">
      <c r="A729" s="52">
        <v>2.13999999999985</v>
      </c>
      <c r="B729">
        <f t="shared" si="35"/>
        <v>0.98382261662782788</v>
      </c>
      <c r="C729">
        <f t="shared" si="33"/>
        <v>0</v>
      </c>
      <c r="D729">
        <f t="shared" si="34"/>
        <v>4.0842331143908783E-4</v>
      </c>
      <c r="Q729" s="20"/>
    </row>
    <row r="730" spans="1:17" x14ac:dyDescent="0.25">
      <c r="A730" s="52">
        <v>2.1499999999998498</v>
      </c>
      <c r="B730">
        <f t="shared" si="35"/>
        <v>0.98422239260890354</v>
      </c>
      <c r="C730">
        <f t="shared" si="33"/>
        <v>0</v>
      </c>
      <c r="D730">
        <f t="shared" si="34"/>
        <v>3.9977598107565626E-4</v>
      </c>
      <c r="Q730" s="20"/>
    </row>
    <row r="731" spans="1:17" x14ac:dyDescent="0.25">
      <c r="A731" s="52">
        <v>2.15999999999985</v>
      </c>
      <c r="B731">
        <f t="shared" si="35"/>
        <v>0.98461366521606875</v>
      </c>
      <c r="C731">
        <f t="shared" si="33"/>
        <v>0</v>
      </c>
      <c r="D731">
        <f t="shared" si="34"/>
        <v>3.9127260716520507E-4</v>
      </c>
      <c r="Q731" s="20"/>
    </row>
    <row r="732" spans="1:17" x14ac:dyDescent="0.25">
      <c r="A732" s="52">
        <v>2.1699999999998498</v>
      </c>
      <c r="B732">
        <f t="shared" si="35"/>
        <v>0.98499657702626209</v>
      </c>
      <c r="C732">
        <f t="shared" si="33"/>
        <v>0</v>
      </c>
      <c r="D732">
        <f t="shared" si="34"/>
        <v>3.8291181019334264E-4</v>
      </c>
      <c r="Q732" s="20"/>
    </row>
    <row r="733" spans="1:17" x14ac:dyDescent="0.25">
      <c r="A733" s="52">
        <v>2.1799999999998501</v>
      </c>
      <c r="B733">
        <f t="shared" si="35"/>
        <v>0.9853712692240052</v>
      </c>
      <c r="C733">
        <f t="shared" si="33"/>
        <v>0</v>
      </c>
      <c r="D733">
        <f t="shared" si="34"/>
        <v>3.7469219774310947E-4</v>
      </c>
      <c r="Q733" s="20"/>
    </row>
    <row r="734" spans="1:17" x14ac:dyDescent="0.25">
      <c r="A734" s="52">
        <v>2.1899999999998498</v>
      </c>
      <c r="B734">
        <f t="shared" si="35"/>
        <v>0.98573788158932574</v>
      </c>
      <c r="C734">
        <f t="shared" si="33"/>
        <v>0</v>
      </c>
      <c r="D734">
        <f t="shared" si="34"/>
        <v>3.6661236532053998E-4</v>
      </c>
      <c r="Q734" s="20"/>
    </row>
    <row r="735" spans="1:17" x14ac:dyDescent="0.25">
      <c r="A735" s="52">
        <v>2.1999999999998501</v>
      </c>
      <c r="B735">
        <f t="shared" si="35"/>
        <v>0.98609655248649608</v>
      </c>
      <c r="C735">
        <f t="shared" si="33"/>
        <v>0</v>
      </c>
      <c r="D735">
        <f t="shared" si="34"/>
        <v>3.5867089717034339E-4</v>
      </c>
      <c r="Q735" s="20"/>
    </row>
    <row r="736" spans="1:17" x14ac:dyDescent="0.25">
      <c r="A736" s="52">
        <v>2.2099999999998499</v>
      </c>
      <c r="B736">
        <f t="shared" si="35"/>
        <v>0.98644741885357479</v>
      </c>
      <c r="C736">
        <f t="shared" si="33"/>
        <v>0</v>
      </c>
      <c r="D736">
        <f t="shared" si="34"/>
        <v>3.50866367078706E-4</v>
      </c>
      <c r="Q736" s="20"/>
    </row>
    <row r="737" spans="1:17" x14ac:dyDescent="0.25">
      <c r="A737" s="52">
        <v>2.2199999999998501</v>
      </c>
      <c r="B737">
        <f t="shared" si="35"/>
        <v>0.98679061619273867</v>
      </c>
      <c r="C737">
        <f t="shared" si="33"/>
        <v>0</v>
      </c>
      <c r="D737">
        <f t="shared" si="34"/>
        <v>3.4319733916388095E-4</v>
      </c>
      <c r="Q737" s="20"/>
    </row>
    <row r="738" spans="1:17" x14ac:dyDescent="0.25">
      <c r="A738" s="52">
        <v>2.2299999999998499</v>
      </c>
      <c r="B738">
        <f t="shared" si="35"/>
        <v>0.98712627856139301</v>
      </c>
      <c r="C738">
        <f t="shared" si="33"/>
        <v>0</v>
      </c>
      <c r="D738">
        <f t="shared" si="34"/>
        <v>3.3566236865434362E-4</v>
      </c>
      <c r="Q738" s="20"/>
    </row>
    <row r="739" spans="1:17" x14ac:dyDescent="0.25">
      <c r="A739" s="52">
        <v>2.2399999999998501</v>
      </c>
      <c r="B739">
        <f t="shared" si="35"/>
        <v>0.98745453856404852</v>
      </c>
      <c r="C739">
        <f t="shared" si="33"/>
        <v>0</v>
      </c>
      <c r="D739">
        <f t="shared" si="34"/>
        <v>3.2826000265551158E-4</v>
      </c>
      <c r="Q739" s="20"/>
    </row>
    <row r="740" spans="1:17" x14ac:dyDescent="0.25">
      <c r="A740" s="52">
        <v>2.2499999999998499</v>
      </c>
      <c r="B740">
        <f t="shared" si="35"/>
        <v>0.98777552734495055</v>
      </c>
      <c r="C740">
        <f t="shared" si="33"/>
        <v>0</v>
      </c>
      <c r="D740">
        <f t="shared" si="34"/>
        <v>3.2098878090203176E-4</v>
      </c>
      <c r="Q740" s="20"/>
    </row>
    <row r="741" spans="1:17" x14ac:dyDescent="0.25">
      <c r="A741" s="52">
        <v>2.2599999999998501</v>
      </c>
      <c r="B741">
        <f t="shared" si="35"/>
        <v>0.9880893745814483</v>
      </c>
      <c r="C741">
        <f t="shared" si="33"/>
        <v>0</v>
      </c>
      <c r="D741">
        <f t="shared" si="34"/>
        <v>3.1384723649774404E-4</v>
      </c>
      <c r="Q741" s="20"/>
    </row>
    <row r="742" spans="1:17" x14ac:dyDescent="0.25">
      <c r="A742" s="52">
        <v>2.2699999999998499</v>
      </c>
      <c r="B742">
        <f t="shared" si="35"/>
        <v>0.98839620847809195</v>
      </c>
      <c r="C742">
        <f t="shared" si="33"/>
        <v>0</v>
      </c>
      <c r="D742">
        <f t="shared" si="34"/>
        <v>3.0683389664365457E-4</v>
      </c>
      <c r="Q742" s="20"/>
    </row>
    <row r="743" spans="1:17" x14ac:dyDescent="0.25">
      <c r="A743" s="52">
        <v>2.2799999999998501</v>
      </c>
      <c r="B743">
        <f t="shared" si="35"/>
        <v>0.98869615576144276</v>
      </c>
      <c r="C743">
        <f t="shared" si="33"/>
        <v>0</v>
      </c>
      <c r="D743">
        <f t="shared" si="34"/>
        <v>2.9994728335080989E-4</v>
      </c>
      <c r="Q743" s="20"/>
    </row>
    <row r="744" spans="1:17" x14ac:dyDescent="0.25">
      <c r="A744" s="52">
        <v>2.2899999999998499</v>
      </c>
      <c r="B744">
        <f t="shared" si="35"/>
        <v>0.98898934167558428</v>
      </c>
      <c r="C744">
        <f t="shared" si="33"/>
        <v>0</v>
      </c>
      <c r="D744">
        <f t="shared" si="34"/>
        <v>2.9318591414151385E-4</v>
      </c>
      <c r="Q744" s="20"/>
    </row>
    <row r="745" spans="1:17" x14ac:dyDescent="0.25">
      <c r="A745" s="52">
        <v>2.2999999999998502</v>
      </c>
      <c r="B745">
        <f t="shared" si="35"/>
        <v>0.98927588997831994</v>
      </c>
      <c r="C745">
        <f t="shared" si="33"/>
        <v>0</v>
      </c>
      <c r="D745">
        <f t="shared" si="34"/>
        <v>2.8654830273566745E-4</v>
      </c>
      <c r="Q745" s="20"/>
    </row>
    <row r="746" spans="1:17" x14ac:dyDescent="0.25">
      <c r="A746" s="52">
        <v>2.30999999999985</v>
      </c>
      <c r="B746">
        <f t="shared" si="35"/>
        <v>0.98955592293804473</v>
      </c>
      <c r="C746">
        <f t="shared" si="33"/>
        <v>0</v>
      </c>
      <c r="D746">
        <f t="shared" si="34"/>
        <v>2.8003295972478526E-4</v>
      </c>
      <c r="Q746" s="20"/>
    </row>
    <row r="747" spans="1:17" x14ac:dyDescent="0.25">
      <c r="A747" s="52">
        <v>2.3199999999998502</v>
      </c>
      <c r="B747">
        <f t="shared" si="35"/>
        <v>0.98982956133127631</v>
      </c>
      <c r="C747">
        <f t="shared" si="33"/>
        <v>0</v>
      </c>
      <c r="D747">
        <f t="shared" si="34"/>
        <v>2.736383932315789E-4</v>
      </c>
      <c r="Q747" s="20"/>
    </row>
    <row r="748" spans="1:17" x14ac:dyDescent="0.25">
      <c r="A748" s="52">
        <v>2.32999999999985</v>
      </c>
      <c r="B748">
        <f t="shared" si="35"/>
        <v>0.99009692444083175</v>
      </c>
      <c r="C748">
        <f t="shared" si="33"/>
        <v>0</v>
      </c>
      <c r="D748">
        <f t="shared" si="34"/>
        <v>2.6736310955544074E-4</v>
      </c>
      <c r="Q748" s="20"/>
    </row>
    <row r="749" spans="1:17" x14ac:dyDescent="0.25">
      <c r="A749" s="52">
        <v>2.3399999999998502</v>
      </c>
      <c r="B749">
        <f t="shared" si="35"/>
        <v>0.9903581300546378</v>
      </c>
      <c r="C749">
        <f t="shared" si="33"/>
        <v>0</v>
      </c>
      <c r="D749">
        <f t="shared" si="34"/>
        <v>2.6120561380604812E-4</v>
      </c>
      <c r="Q749" s="20"/>
    </row>
    <row r="750" spans="1:17" x14ac:dyDescent="0.25">
      <c r="A750" s="52">
        <v>2.34999999999985</v>
      </c>
      <c r="B750">
        <f t="shared" si="35"/>
        <v>0.99061329446515767</v>
      </c>
      <c r="C750">
        <f t="shared" si="33"/>
        <v>0</v>
      </c>
      <c r="D750">
        <f t="shared" si="34"/>
        <v>2.5516441051987027E-4</v>
      </c>
      <c r="Q750" s="20"/>
    </row>
    <row r="751" spans="1:17" x14ac:dyDescent="0.25">
      <c r="A751" s="52">
        <v>2.3599999999998502</v>
      </c>
      <c r="B751">
        <f t="shared" si="35"/>
        <v>0.99086253246942368</v>
      </c>
      <c r="C751">
        <f t="shared" si="33"/>
        <v>0</v>
      </c>
      <c r="D751">
        <f t="shared" si="34"/>
        <v>2.4923800426601694E-4</v>
      </c>
      <c r="Q751" s="20"/>
    </row>
    <row r="752" spans="1:17" x14ac:dyDescent="0.25">
      <c r="A752" s="52">
        <v>2.36999999999985</v>
      </c>
      <c r="B752">
        <f t="shared" si="35"/>
        <v>0.99110595736965967</v>
      </c>
      <c r="C752">
        <f t="shared" si="33"/>
        <v>0</v>
      </c>
      <c r="D752">
        <f t="shared" si="34"/>
        <v>2.4342490023598895E-4</v>
      </c>
      <c r="Q752" s="20"/>
    </row>
    <row r="753" spans="1:17" x14ac:dyDescent="0.25">
      <c r="A753" s="52">
        <v>2.3799999999998498</v>
      </c>
      <c r="B753">
        <f t="shared" si="35"/>
        <v>0.99134368097447989</v>
      </c>
      <c r="C753">
        <f t="shared" si="33"/>
        <v>0</v>
      </c>
      <c r="D753">
        <f t="shared" si="34"/>
        <v>2.3772360482021693E-4</v>
      </c>
      <c r="Q753" s="20"/>
    </row>
    <row r="754" spans="1:17" x14ac:dyDescent="0.25">
      <c r="A754" s="52">
        <v>2.38999999999985</v>
      </c>
      <c r="B754">
        <f t="shared" si="35"/>
        <v>0.99157581360065083</v>
      </c>
      <c r="C754">
        <f t="shared" si="33"/>
        <v>0</v>
      </c>
      <c r="D754">
        <f t="shared" si="34"/>
        <v>2.3213262617094443E-4</v>
      </c>
      <c r="Q754" s="20"/>
    </row>
    <row r="755" spans="1:17" x14ac:dyDescent="0.25">
      <c r="A755" s="52">
        <v>2.3999999999998498</v>
      </c>
      <c r="B755">
        <f t="shared" si="35"/>
        <v>0.99180246407540051</v>
      </c>
      <c r="C755">
        <f t="shared" si="33"/>
        <v>0</v>
      </c>
      <c r="D755">
        <f t="shared" si="34"/>
        <v>2.2665047474967892E-4</v>
      </c>
      <c r="Q755" s="20"/>
    </row>
    <row r="756" spans="1:17" x14ac:dyDescent="0.25">
      <c r="A756" s="52">
        <v>2.40999999999985</v>
      </c>
      <c r="B756">
        <f t="shared" si="35"/>
        <v>0.99202373973926294</v>
      </c>
      <c r="C756">
        <f t="shared" si="33"/>
        <v>0</v>
      </c>
      <c r="D756">
        <f t="shared" si="34"/>
        <v>2.2127566386243025E-4</v>
      </c>
      <c r="Q756" s="20"/>
    </row>
    <row r="757" spans="1:17" x14ac:dyDescent="0.25">
      <c r="A757" s="52">
        <v>2.4199999999998498</v>
      </c>
      <c r="B757">
        <f t="shared" si="35"/>
        <v>0.99223974644944313</v>
      </c>
      <c r="C757">
        <f t="shared" si="33"/>
        <v>0</v>
      </c>
      <c r="D757">
        <f t="shared" si="34"/>
        <v>2.1600671018018325E-4</v>
      </c>
      <c r="Q757" s="20"/>
    </row>
    <row r="758" spans="1:17" x14ac:dyDescent="0.25">
      <c r="A758" s="52">
        <v>2.4299999999998501</v>
      </c>
      <c r="B758">
        <f t="shared" si="35"/>
        <v>0.99245058858368762</v>
      </c>
      <c r="C758">
        <f t="shared" si="33"/>
        <v>0</v>
      </c>
      <c r="D758">
        <f t="shared" si="34"/>
        <v>2.1084213424449327E-4</v>
      </c>
      <c r="Q758" s="20"/>
    </row>
    <row r="759" spans="1:17" x14ac:dyDescent="0.25">
      <c r="A759" s="52">
        <v>2.4399999999998498</v>
      </c>
      <c r="B759">
        <f t="shared" si="35"/>
        <v>0.9926563690446486</v>
      </c>
      <c r="C759">
        <f t="shared" si="33"/>
        <v>0</v>
      </c>
      <c r="D759">
        <f t="shared" si="34"/>
        <v>2.0578046096098035E-4</v>
      </c>
      <c r="Q759" s="20"/>
    </row>
    <row r="760" spans="1:17" x14ac:dyDescent="0.25">
      <c r="A760" s="52">
        <v>2.4499999999998501</v>
      </c>
      <c r="B760">
        <f t="shared" si="35"/>
        <v>0.99285718926472566</v>
      </c>
      <c r="C760">
        <f t="shared" si="33"/>
        <v>0</v>
      </c>
      <c r="D760">
        <f t="shared" si="34"/>
        <v>2.0082022007705813E-4</v>
      </c>
      <c r="Q760" s="20"/>
    </row>
    <row r="761" spans="1:17" x14ac:dyDescent="0.25">
      <c r="A761" s="52">
        <v>2.4599999999998499</v>
      </c>
      <c r="B761">
        <f t="shared" si="35"/>
        <v>0.99305314921137278</v>
      </c>
      <c r="C761">
        <f t="shared" si="33"/>
        <v>0</v>
      </c>
      <c r="D761">
        <f t="shared" si="34"/>
        <v>1.9595994664711736E-4</v>
      </c>
      <c r="Q761" s="20"/>
    </row>
    <row r="762" spans="1:17" x14ac:dyDescent="0.25">
      <c r="A762" s="52">
        <v>2.4699999999998501</v>
      </c>
      <c r="B762">
        <f t="shared" si="35"/>
        <v>0.9932443473928565</v>
      </c>
      <c r="C762">
        <f t="shared" si="33"/>
        <v>0</v>
      </c>
      <c r="D762">
        <f t="shared" si="34"/>
        <v>1.9119818148372048E-4</v>
      </c>
      <c r="Q762" s="20"/>
    </row>
    <row r="763" spans="1:17" x14ac:dyDescent="0.25">
      <c r="A763" s="52">
        <v>2.4799999999998499</v>
      </c>
      <c r="B763">
        <f t="shared" si="35"/>
        <v>0.99343088086445042</v>
      </c>
      <c r="C763">
        <f t="shared" si="33"/>
        <v>0</v>
      </c>
      <c r="D763">
        <f t="shared" si="34"/>
        <v>1.8653347159391931E-4</v>
      </c>
      <c r="Q763" s="20"/>
    </row>
    <row r="764" spans="1:17" x14ac:dyDescent="0.25">
      <c r="A764" s="52">
        <v>2.4899999999998501</v>
      </c>
      <c r="B764">
        <f t="shared" si="35"/>
        <v>0.99361284523505411</v>
      </c>
      <c r="C764">
        <f t="shared" si="33"/>
        <v>0</v>
      </c>
      <c r="D764">
        <f t="shared" si="34"/>
        <v>1.819643706036933E-4</v>
      </c>
      <c r="Q764" s="20"/>
    </row>
    <row r="765" spans="1:17" x14ac:dyDescent="0.25">
      <c r="A765" s="52">
        <v>2.4999999999998499</v>
      </c>
      <c r="B765">
        <f t="shared" si="35"/>
        <v>0.99379033467422129</v>
      </c>
      <c r="C765">
        <f t="shared" si="33"/>
        <v>0</v>
      </c>
      <c r="D765">
        <f t="shared" si="34"/>
        <v>1.7748943916717774E-4</v>
      </c>
      <c r="Q765" s="20"/>
    </row>
    <row r="766" spans="1:17" x14ac:dyDescent="0.25">
      <c r="A766" s="52">
        <v>2.5099999999998501</v>
      </c>
      <c r="B766">
        <f t="shared" si="35"/>
        <v>0.99396344191958474</v>
      </c>
      <c r="C766">
        <f t="shared" si="33"/>
        <v>0</v>
      </c>
      <c r="D766">
        <f t="shared" si="34"/>
        <v>1.7310724536345745E-4</v>
      </c>
      <c r="Q766" s="20"/>
    </row>
    <row r="767" spans="1:17" x14ac:dyDescent="0.25">
      <c r="A767" s="52">
        <v>2.5199999999998499</v>
      </c>
      <c r="B767">
        <f t="shared" si="35"/>
        <v>0.99413225828466489</v>
      </c>
      <c r="C767">
        <f t="shared" si="33"/>
        <v>0</v>
      </c>
      <c r="D767">
        <f t="shared" si="34"/>
        <v>1.6881636508014886E-4</v>
      </c>
      <c r="Q767" s="20"/>
    </row>
    <row r="768" spans="1:17" x14ac:dyDescent="0.25">
      <c r="A768" s="52">
        <v>2.5299999999998501</v>
      </c>
      <c r="B768">
        <f t="shared" si="35"/>
        <v>0.99429687366704689</v>
      </c>
      <c r="C768">
        <f t="shared" si="33"/>
        <v>0</v>
      </c>
      <c r="D768">
        <f t="shared" si="34"/>
        <v>1.6461538238199402E-4</v>
      </c>
      <c r="Q768" s="20"/>
    </row>
    <row r="769" spans="1:17" x14ac:dyDescent="0.25">
      <c r="A769" s="52">
        <v>2.5399999999998499</v>
      </c>
      <c r="B769">
        <f t="shared" si="35"/>
        <v>0.99445737655691502</v>
      </c>
      <c r="C769">
        <f t="shared" si="33"/>
        <v>0</v>
      </c>
      <c r="D769">
        <f t="shared" si="34"/>
        <v>1.6050288986813044E-4</v>
      </c>
      <c r="Q769" s="20"/>
    </row>
    <row r="770" spans="1:17" x14ac:dyDescent="0.25">
      <c r="A770" s="52">
        <v>2.5499999999998502</v>
      </c>
      <c r="B770">
        <f t="shared" si="35"/>
        <v>0.99461385404593095</v>
      </c>
      <c r="C770">
        <f t="shared" si="33"/>
        <v>0</v>
      </c>
      <c r="D770">
        <f t="shared" si="34"/>
        <v>1.5647748901592706E-4</v>
      </c>
      <c r="Q770" s="20"/>
    </row>
    <row r="771" spans="1:17" x14ac:dyDescent="0.25">
      <c r="A771" s="52">
        <v>2.55999999999985</v>
      </c>
      <c r="B771">
        <f t="shared" si="35"/>
        <v>0.994766391836442</v>
      </c>
      <c r="C771">
        <f t="shared" si="33"/>
        <v>0</v>
      </c>
      <c r="D771">
        <f t="shared" si="34"/>
        <v>1.5253779051105365E-4</v>
      </c>
      <c r="Q771" s="20"/>
    </row>
    <row r="772" spans="1:17" x14ac:dyDescent="0.25">
      <c r="A772" s="52">
        <v>2.5699999999998502</v>
      </c>
      <c r="B772">
        <f t="shared" si="35"/>
        <v>0.99491507425100678</v>
      </c>
      <c r="C772">
        <f t="shared" si="33"/>
        <v>0</v>
      </c>
      <c r="D772">
        <f t="shared" si="34"/>
        <v>1.4868241456478248E-4</v>
      </c>
      <c r="Q772" s="20"/>
    </row>
    <row r="773" spans="1:17" x14ac:dyDescent="0.25">
      <c r="A773" s="52">
        <v>2.57999999999985</v>
      </c>
      <c r="B773">
        <f t="shared" si="35"/>
        <v>0.99505998424222719</v>
      </c>
      <c r="C773">
        <f t="shared" si="33"/>
        <v>0</v>
      </c>
      <c r="D773">
        <f t="shared" si="34"/>
        <v>1.4490999122040993E-4</v>
      </c>
      <c r="Q773" s="20"/>
    </row>
    <row r="774" spans="1:17" x14ac:dyDescent="0.25">
      <c r="A774" s="52">
        <v>2.5899999999998502</v>
      </c>
      <c r="B774">
        <f t="shared" si="35"/>
        <v>0.99520120340287177</v>
      </c>
      <c r="C774">
        <f t="shared" si="33"/>
        <v>0</v>
      </c>
      <c r="D774">
        <f t="shared" si="34"/>
        <v>1.4121916064457896E-4</v>
      </c>
      <c r="Q774" s="20"/>
    </row>
    <row r="775" spans="1:17" x14ac:dyDescent="0.25">
      <c r="A775" s="52">
        <v>2.59999999999985</v>
      </c>
      <c r="B775">
        <f t="shared" si="35"/>
        <v>0.99533881197627927</v>
      </c>
      <c r="C775">
        <f t="shared" si="33"/>
        <v>0</v>
      </c>
      <c r="D775">
        <f t="shared" si="34"/>
        <v>1.3760857340749943E-4</v>
      </c>
      <c r="Q775" s="20"/>
    </row>
    <row r="776" spans="1:17" x14ac:dyDescent="0.25">
      <c r="A776" s="52">
        <v>2.6099999999998502</v>
      </c>
      <c r="B776">
        <f t="shared" si="35"/>
        <v>0.99547288886703067</v>
      </c>
      <c r="C776">
        <f t="shared" si="33"/>
        <v>0</v>
      </c>
      <c r="D776">
        <f t="shared" si="34"/>
        <v>1.3407689075140006E-4</v>
      </c>
      <c r="Q776" s="20"/>
    </row>
    <row r="777" spans="1:17" x14ac:dyDescent="0.25">
      <c r="A777" s="52">
        <v>2.61999999999985</v>
      </c>
      <c r="B777">
        <f t="shared" si="35"/>
        <v>0.99560351165187677</v>
      </c>
      <c r="C777">
        <f t="shared" si="33"/>
        <v>0</v>
      </c>
      <c r="D777">
        <f t="shared" si="34"/>
        <v>1.3062278484610168E-4</v>
      </c>
      <c r="Q777" s="20"/>
    </row>
    <row r="778" spans="1:17" x14ac:dyDescent="0.25">
      <c r="A778" s="52">
        <v>2.6299999999998498</v>
      </c>
      <c r="B778">
        <f t="shared" si="35"/>
        <v>0.99573075659090882</v>
      </c>
      <c r="C778">
        <f t="shared" si="33"/>
        <v>0</v>
      </c>
      <c r="D778">
        <f t="shared" si="34"/>
        <v>1.2724493903204515E-4</v>
      </c>
      <c r="Q778" s="20"/>
    </row>
    <row r="779" spans="1:17" x14ac:dyDescent="0.25">
      <c r="A779" s="52">
        <v>2.63999999999985</v>
      </c>
      <c r="B779">
        <f t="shared" si="35"/>
        <v>0.99585469863896214</v>
      </c>
      <c r="C779">
        <f t="shared" si="33"/>
        <v>0</v>
      </c>
      <c r="D779">
        <f t="shared" si="34"/>
        <v>1.2394204805332709E-4</v>
      </c>
      <c r="Q779" s="20"/>
    </row>
    <row r="780" spans="1:17" x14ac:dyDescent="0.25">
      <c r="A780" s="52">
        <v>2.6499999999998498</v>
      </c>
      <c r="B780">
        <f t="shared" si="35"/>
        <v>0.99597541145723989</v>
      </c>
      <c r="C780">
        <f t="shared" si="33"/>
        <v>0</v>
      </c>
      <c r="D780">
        <f t="shared" si="34"/>
        <v>1.2071281827774616E-4</v>
      </c>
      <c r="Q780" s="20"/>
    </row>
    <row r="781" spans="1:17" x14ac:dyDescent="0.25">
      <c r="A781" s="52">
        <v>2.65999999999985</v>
      </c>
      <c r="B781">
        <f t="shared" si="35"/>
        <v>0.99609296742514553</v>
      </c>
      <c r="C781">
        <f t="shared" si="33"/>
        <v>0</v>
      </c>
      <c r="D781">
        <f t="shared" si="34"/>
        <v>1.1755596790563594E-4</v>
      </c>
      <c r="Q781" s="20"/>
    </row>
    <row r="782" spans="1:17" x14ac:dyDescent="0.25">
      <c r="A782" s="52">
        <v>2.6699999999998498</v>
      </c>
      <c r="B782">
        <f t="shared" si="35"/>
        <v>0.99620743765231279</v>
      </c>
      <c r="C782">
        <f t="shared" si="33"/>
        <v>0</v>
      </c>
      <c r="D782">
        <f t="shared" si="34"/>
        <v>1.1447022716726263E-4</v>
      </c>
      <c r="Q782" s="20"/>
    </row>
    <row r="783" spans="1:17" x14ac:dyDescent="0.25">
      <c r="A783" s="52">
        <v>2.6799999999998501</v>
      </c>
      <c r="B783">
        <f t="shared" si="35"/>
        <v>0.99631889199082335</v>
      </c>
      <c r="C783">
        <f t="shared" si="33"/>
        <v>0</v>
      </c>
      <c r="D783">
        <f t="shared" si="34"/>
        <v>1.1145433851056374E-4</v>
      </c>
      <c r="Q783" s="20"/>
    </row>
    <row r="784" spans="1:17" x14ac:dyDescent="0.25">
      <c r="A784" s="52">
        <v>2.6899999999998498</v>
      </c>
      <c r="B784">
        <f t="shared" si="35"/>
        <v>0.99642739904759869</v>
      </c>
      <c r="C784">
        <f t="shared" ref="C784:C847" si="36">IF(A784&lt;E$7,B784-B783,0)</f>
        <v>0</v>
      </c>
      <c r="D784">
        <f t="shared" ref="D784:D847" si="37">IF(A784&gt;=E$7,B784-B783,0)</f>
        <v>1.0850705677534211E-4</v>
      </c>
      <c r="Q784" s="20"/>
    </row>
    <row r="785" spans="1:17" x14ac:dyDescent="0.25">
      <c r="A785" s="52">
        <v>2.6999999999998501</v>
      </c>
      <c r="B785">
        <f t="shared" ref="B785:B848" si="38">NORMDIST(A785,0,1,1)</f>
        <v>0.99653302619695772</v>
      </c>
      <c r="C785">
        <f t="shared" si="36"/>
        <v>0</v>
      </c>
      <c r="D785">
        <f t="shared" si="37"/>
        <v>1.0562714935902218E-4</v>
      </c>
      <c r="Q785" s="20"/>
    </row>
    <row r="786" spans="1:17" x14ac:dyDescent="0.25">
      <c r="A786" s="52">
        <v>2.7099999999998499</v>
      </c>
      <c r="B786">
        <f t="shared" si="38"/>
        <v>0.99663583959332924</v>
      </c>
      <c r="C786">
        <f t="shared" si="36"/>
        <v>0</v>
      </c>
      <c r="D786">
        <f t="shared" si="37"/>
        <v>1.0281339637152609E-4</v>
      </c>
      <c r="Q786" s="20"/>
    </row>
    <row r="787" spans="1:17" x14ac:dyDescent="0.25">
      <c r="A787" s="52">
        <v>2.7199999999998501</v>
      </c>
      <c r="B787">
        <f t="shared" si="38"/>
        <v>0.99673590418410718</v>
      </c>
      <c r="C787">
        <f t="shared" si="36"/>
        <v>0</v>
      </c>
      <c r="D787">
        <f t="shared" si="37"/>
        <v>1.0006459077793739E-4</v>
      </c>
      <c r="Q787" s="20"/>
    </row>
    <row r="788" spans="1:17" x14ac:dyDescent="0.25">
      <c r="A788" s="52">
        <v>2.7299999999998499</v>
      </c>
      <c r="B788">
        <f t="shared" si="38"/>
        <v>0.99683328372264079</v>
      </c>
      <c r="C788">
        <f t="shared" si="36"/>
        <v>0</v>
      </c>
      <c r="D788">
        <f t="shared" si="37"/>
        <v>9.737953853361514E-5</v>
      </c>
      <c r="Q788" s="20"/>
    </row>
    <row r="789" spans="1:17" x14ac:dyDescent="0.25">
      <c r="A789" s="52">
        <v>2.7399999999998501</v>
      </c>
      <c r="B789">
        <f t="shared" si="38"/>
        <v>0.99692804078134811</v>
      </c>
      <c r="C789">
        <f t="shared" si="36"/>
        <v>0</v>
      </c>
      <c r="D789">
        <f t="shared" si="37"/>
        <v>9.4757058707317654E-5</v>
      </c>
      <c r="Q789" s="20"/>
    </row>
    <row r="790" spans="1:17" x14ac:dyDescent="0.25">
      <c r="A790" s="52">
        <v>2.7499999999998499</v>
      </c>
      <c r="B790">
        <f t="shared" si="38"/>
        <v>0.99702023676494411</v>
      </c>
      <c r="C790">
        <f t="shared" si="36"/>
        <v>0</v>
      </c>
      <c r="D790">
        <f t="shared" si="37"/>
        <v>9.2195983595999564E-5</v>
      </c>
      <c r="Q790" s="20"/>
    </row>
    <row r="791" spans="1:17" x14ac:dyDescent="0.25">
      <c r="A791" s="52">
        <v>2.7599999999998501</v>
      </c>
      <c r="B791">
        <f t="shared" si="38"/>
        <v>0.99710993192377251</v>
      </c>
      <c r="C791">
        <f t="shared" si="36"/>
        <v>0</v>
      </c>
      <c r="D791">
        <f t="shared" si="37"/>
        <v>8.9695158828395627E-5</v>
      </c>
      <c r="Q791" s="20"/>
    </row>
    <row r="792" spans="1:17" x14ac:dyDescent="0.25">
      <c r="A792" s="52">
        <v>2.7699999999998499</v>
      </c>
      <c r="B792">
        <f t="shared" si="38"/>
        <v>0.99719718536723367</v>
      </c>
      <c r="C792">
        <f t="shared" si="36"/>
        <v>0</v>
      </c>
      <c r="D792">
        <f t="shared" si="37"/>
        <v>8.7253443461166036E-5</v>
      </c>
      <c r="Q792" s="20"/>
    </row>
    <row r="793" spans="1:17" x14ac:dyDescent="0.25">
      <c r="A793" s="52">
        <v>2.7799999999998501</v>
      </c>
      <c r="B793">
        <f t="shared" si="38"/>
        <v>0.9972820550772975</v>
      </c>
      <c r="C793">
        <f t="shared" si="36"/>
        <v>0</v>
      </c>
      <c r="D793">
        <f t="shared" si="37"/>
        <v>8.4869710063828485E-5</v>
      </c>
      <c r="Q793" s="20"/>
    </row>
    <row r="794" spans="1:17" x14ac:dyDescent="0.25">
      <c r="A794" s="52">
        <v>2.7899999999998499</v>
      </c>
      <c r="B794">
        <f t="shared" si="38"/>
        <v>0.99736459792209387</v>
      </c>
      <c r="C794">
        <f t="shared" si="36"/>
        <v>0</v>
      </c>
      <c r="D794">
        <f t="shared" si="37"/>
        <v>8.2542844796362758E-5</v>
      </c>
      <c r="Q794" s="20"/>
    </row>
    <row r="795" spans="1:17" x14ac:dyDescent="0.25">
      <c r="A795" s="52">
        <v>2.7999999999998502</v>
      </c>
      <c r="B795">
        <f t="shared" si="38"/>
        <v>0.99744486966957091</v>
      </c>
      <c r="C795">
        <f t="shared" si="36"/>
        <v>0</v>
      </c>
      <c r="D795">
        <f t="shared" si="37"/>
        <v>8.0271747477045352E-5</v>
      </c>
      <c r="Q795" s="20"/>
    </row>
    <row r="796" spans="1:17" x14ac:dyDescent="0.25">
      <c r="A796" s="52">
        <v>2.80999999999985</v>
      </c>
      <c r="B796">
        <f t="shared" si="38"/>
        <v>0.99752292500121298</v>
      </c>
      <c r="C796">
        <f t="shared" si="36"/>
        <v>0</v>
      </c>
      <c r="D796">
        <f t="shared" si="37"/>
        <v>7.805533164206846E-5</v>
      </c>
      <c r="Q796" s="20"/>
    </row>
    <row r="797" spans="1:17" x14ac:dyDescent="0.25">
      <c r="A797" s="52">
        <v>2.8199999999998502</v>
      </c>
      <c r="B797">
        <f t="shared" si="38"/>
        <v>0.99759881752580959</v>
      </c>
      <c r="C797">
        <f t="shared" si="36"/>
        <v>0</v>
      </c>
      <c r="D797">
        <f t="shared" si="37"/>
        <v>7.5892524596610222E-5</v>
      </c>
      <c r="Q797" s="20"/>
    </row>
    <row r="798" spans="1:17" x14ac:dyDescent="0.25">
      <c r="A798" s="52">
        <v>2.82999999999985</v>
      </c>
      <c r="B798">
        <f t="shared" si="38"/>
        <v>0.99767259979326739</v>
      </c>
      <c r="C798">
        <f t="shared" si="36"/>
        <v>0</v>
      </c>
      <c r="D798">
        <f t="shared" si="37"/>
        <v>7.3782267457800366E-5</v>
      </c>
      <c r="Q798" s="20"/>
    </row>
    <row r="799" spans="1:17" x14ac:dyDescent="0.25">
      <c r="A799" s="52">
        <v>2.8399999999998502</v>
      </c>
      <c r="B799">
        <f t="shared" si="38"/>
        <v>0.99774432330845664</v>
      </c>
      <c r="C799">
        <f t="shared" si="36"/>
        <v>0</v>
      </c>
      <c r="D799">
        <f t="shared" si="37"/>
        <v>7.1723515189248133E-5</v>
      </c>
      <c r="Q799" s="20"/>
    </row>
    <row r="800" spans="1:17" x14ac:dyDescent="0.25">
      <c r="A800" s="52">
        <v>2.84999999999985</v>
      </c>
      <c r="B800">
        <f t="shared" si="38"/>
        <v>0.99781403854508577</v>
      </c>
      <c r="C800">
        <f t="shared" si="36"/>
        <v>0</v>
      </c>
      <c r="D800">
        <f t="shared" si="37"/>
        <v>6.9715236629130928E-5</v>
      </c>
      <c r="Q800" s="20"/>
    </row>
    <row r="801" spans="1:17" x14ac:dyDescent="0.25">
      <c r="A801" s="52">
        <v>2.8599999999998502</v>
      </c>
      <c r="B801">
        <f t="shared" si="38"/>
        <v>0.99788179495959439</v>
      </c>
      <c r="C801">
        <f t="shared" si="36"/>
        <v>0</v>
      </c>
      <c r="D801">
        <f t="shared" si="37"/>
        <v>6.7756414508624019E-5</v>
      </c>
      <c r="Q801" s="20"/>
    </row>
    <row r="802" spans="1:17" x14ac:dyDescent="0.25">
      <c r="A802" s="52">
        <v>2.86999999999985</v>
      </c>
      <c r="B802">
        <f t="shared" si="38"/>
        <v>0.99794764100505928</v>
      </c>
      <c r="C802">
        <f t="shared" si="36"/>
        <v>0</v>
      </c>
      <c r="D802">
        <f t="shared" si="37"/>
        <v>6.5846045464890146E-5</v>
      </c>
      <c r="Q802" s="20"/>
    </row>
    <row r="803" spans="1:17" x14ac:dyDescent="0.25">
      <c r="A803" s="52">
        <v>2.8799999999998498</v>
      </c>
      <c r="B803">
        <f t="shared" si="38"/>
        <v>0.99801162414510469</v>
      </c>
      <c r="C803">
        <f t="shared" si="36"/>
        <v>0</v>
      </c>
      <c r="D803">
        <f t="shared" si="37"/>
        <v>6.3983140045409392E-5</v>
      </c>
      <c r="Q803" s="20"/>
    </row>
    <row r="804" spans="1:17" x14ac:dyDescent="0.25">
      <c r="A804" s="52">
        <v>2.88999999999985</v>
      </c>
      <c r="B804">
        <f t="shared" si="38"/>
        <v>0.99807379086781123</v>
      </c>
      <c r="C804">
        <f t="shared" si="36"/>
        <v>0</v>
      </c>
      <c r="D804">
        <f t="shared" si="37"/>
        <v>6.2166722706535893E-5</v>
      </c>
      <c r="Q804" s="20"/>
    </row>
    <row r="805" spans="1:17" x14ac:dyDescent="0.25">
      <c r="A805" s="52">
        <v>2.8999999999998498</v>
      </c>
      <c r="B805">
        <f t="shared" si="38"/>
        <v>0.99813418669961507</v>
      </c>
      <c r="C805">
        <f t="shared" si="36"/>
        <v>0</v>
      </c>
      <c r="D805">
        <f t="shared" si="37"/>
        <v>6.0395831803838895E-5</v>
      </c>
      <c r="Q805" s="20"/>
    </row>
    <row r="806" spans="1:17" x14ac:dyDescent="0.25">
      <c r="A806" s="52">
        <v>2.90999999999985</v>
      </c>
      <c r="B806">
        <f t="shared" si="38"/>
        <v>0.99819285621919274</v>
      </c>
      <c r="C806">
        <f t="shared" si="36"/>
        <v>0</v>
      </c>
      <c r="D806">
        <f t="shared" si="37"/>
        <v>5.866951957766986E-5</v>
      </c>
      <c r="Q806" s="20"/>
    </row>
    <row r="807" spans="1:17" x14ac:dyDescent="0.25">
      <c r="A807" s="52">
        <v>2.9199999999998498</v>
      </c>
      <c r="B807">
        <f t="shared" si="38"/>
        <v>0.99824984307132303</v>
      </c>
      <c r="C807">
        <f t="shared" si="36"/>
        <v>0</v>
      </c>
      <c r="D807">
        <f t="shared" si="37"/>
        <v>5.6986852130291865E-5</v>
      </c>
      <c r="Q807" s="20"/>
    </row>
    <row r="808" spans="1:17" x14ac:dyDescent="0.25">
      <c r="A808" s="52">
        <v>2.9299999999998501</v>
      </c>
      <c r="B808">
        <f t="shared" si="38"/>
        <v>0.99830518998072193</v>
      </c>
      <c r="C808">
        <f t="shared" si="36"/>
        <v>0</v>
      </c>
      <c r="D808">
        <f t="shared" si="37"/>
        <v>5.534690939890119E-5</v>
      </c>
      <c r="Q808" s="20"/>
    </row>
    <row r="809" spans="1:17" x14ac:dyDescent="0.25">
      <c r="A809" s="52">
        <v>2.9399999999998498</v>
      </c>
      <c r="B809">
        <f t="shared" si="38"/>
        <v>0.99835893876584225</v>
      </c>
      <c r="C809">
        <f t="shared" si="36"/>
        <v>0</v>
      </c>
      <c r="D809">
        <f t="shared" si="37"/>
        <v>5.3748785120322218E-5</v>
      </c>
      <c r="Q809" s="20"/>
    </row>
    <row r="810" spans="1:17" x14ac:dyDescent="0.25">
      <c r="A810" s="52">
        <v>2.9499999999998501</v>
      </c>
      <c r="B810">
        <f t="shared" si="38"/>
        <v>0.9984111303526344</v>
      </c>
      <c r="C810">
        <f t="shared" si="36"/>
        <v>0</v>
      </c>
      <c r="D810">
        <f t="shared" si="37"/>
        <v>5.2191586792149636E-5</v>
      </c>
      <c r="Q810" s="20"/>
    </row>
    <row r="811" spans="1:17" x14ac:dyDescent="0.25">
      <c r="A811" s="52">
        <v>2.9599999999998499</v>
      </c>
      <c r="B811">
        <f t="shared" si="38"/>
        <v>0.99846180478826119</v>
      </c>
      <c r="C811">
        <f t="shared" si="36"/>
        <v>0</v>
      </c>
      <c r="D811">
        <f t="shared" si="37"/>
        <v>5.0674435626785197E-5</v>
      </c>
      <c r="Q811" s="20"/>
    </row>
    <row r="812" spans="1:17" x14ac:dyDescent="0.25">
      <c r="A812" s="52">
        <v>2.9699999999998501</v>
      </c>
      <c r="B812">
        <f t="shared" si="38"/>
        <v>0.99851100125476178</v>
      </c>
      <c r="C812">
        <f t="shared" si="36"/>
        <v>0</v>
      </c>
      <c r="D812">
        <f t="shared" si="37"/>
        <v>4.9196466500589509E-5</v>
      </c>
      <c r="Q812" s="20"/>
    </row>
    <row r="813" spans="1:17" x14ac:dyDescent="0.25">
      <c r="A813" s="52">
        <v>2.9799999999998499</v>
      </c>
      <c r="B813">
        <f t="shared" si="38"/>
        <v>0.99855875808265926</v>
      </c>
      <c r="C813">
        <f t="shared" si="36"/>
        <v>0</v>
      </c>
      <c r="D813">
        <f t="shared" si="37"/>
        <v>4.7756827897482701E-5</v>
      </c>
      <c r="Q813" s="20"/>
    </row>
    <row r="814" spans="1:17" x14ac:dyDescent="0.25">
      <c r="A814" s="52">
        <v>2.9899999999998501</v>
      </c>
      <c r="B814">
        <f t="shared" si="38"/>
        <v>0.99860511276450703</v>
      </c>
      <c r="C814">
        <f t="shared" si="36"/>
        <v>0</v>
      </c>
      <c r="D814">
        <f t="shared" si="37"/>
        <v>4.635468184777114E-5</v>
      </c>
      <c r="Q814" s="20"/>
    </row>
    <row r="815" spans="1:17" x14ac:dyDescent="0.25">
      <c r="A815" s="52">
        <v>2.9999999999998499</v>
      </c>
      <c r="B815">
        <f t="shared" si="38"/>
        <v>0.99865010196836923</v>
      </c>
      <c r="C815">
        <f t="shared" si="36"/>
        <v>0</v>
      </c>
      <c r="D815">
        <f t="shared" si="37"/>
        <v>4.4989203862200178E-5</v>
      </c>
      <c r="Q815" s="20"/>
    </row>
    <row r="816" spans="1:17" x14ac:dyDescent="0.25">
      <c r="A816" s="52">
        <v>3.0099999999998501</v>
      </c>
      <c r="B816">
        <f t="shared" si="38"/>
        <v>0.99869376155122991</v>
      </c>
      <c r="C816">
        <f t="shared" si="36"/>
        <v>0</v>
      </c>
      <c r="D816">
        <f t="shared" si="37"/>
        <v>4.3659582860677837E-5</v>
      </c>
      <c r="Q816" s="20"/>
    </row>
    <row r="817" spans="1:17" x14ac:dyDescent="0.25">
      <c r="A817" s="52">
        <v>3.0199999999998499</v>
      </c>
      <c r="B817">
        <f t="shared" si="38"/>
        <v>0.99873612657232713</v>
      </c>
      <c r="C817">
        <f t="shared" si="36"/>
        <v>0</v>
      </c>
      <c r="D817">
        <f t="shared" si="37"/>
        <v>4.2365021097223732E-5</v>
      </c>
      <c r="Q817" s="20"/>
    </row>
    <row r="818" spans="1:17" x14ac:dyDescent="0.25">
      <c r="A818" s="52">
        <v>3.0299999999998501</v>
      </c>
      <c r="B818">
        <f t="shared" si="38"/>
        <v>0.99877723130640716</v>
      </c>
      <c r="C818">
        <f t="shared" si="36"/>
        <v>0</v>
      </c>
      <c r="D818">
        <f t="shared" si="37"/>
        <v>4.1104734080033012E-5</v>
      </c>
      <c r="Q818" s="20"/>
    </row>
    <row r="819" spans="1:17" x14ac:dyDescent="0.25">
      <c r="A819" s="52">
        <v>3.0399999999998499</v>
      </c>
      <c r="B819">
        <f t="shared" si="38"/>
        <v>0.99881710925689504</v>
      </c>
      <c r="C819">
        <f t="shared" si="36"/>
        <v>0</v>
      </c>
      <c r="D819">
        <f t="shared" si="37"/>
        <v>3.9877950487876568E-5</v>
      </c>
      <c r="Q819" s="20"/>
    </row>
    <row r="820" spans="1:17" x14ac:dyDescent="0.25">
      <c r="A820" s="52">
        <v>3.0499999999998502</v>
      </c>
      <c r="B820">
        <f t="shared" si="38"/>
        <v>0.99885579316897677</v>
      </c>
      <c r="C820">
        <f t="shared" si="36"/>
        <v>0</v>
      </c>
      <c r="D820">
        <f t="shared" si="37"/>
        <v>3.8683912081727279E-5</v>
      </c>
      <c r="Q820" s="20"/>
    </row>
    <row r="821" spans="1:17" x14ac:dyDescent="0.25">
      <c r="A821" s="52">
        <v>3.05999999999985</v>
      </c>
      <c r="B821">
        <f t="shared" si="38"/>
        <v>0.99889331504259016</v>
      </c>
      <c r="C821">
        <f t="shared" si="36"/>
        <v>0</v>
      </c>
      <c r="D821">
        <f t="shared" si="37"/>
        <v>3.7521873613388657E-5</v>
      </c>
      <c r="Q821" s="20"/>
    </row>
    <row r="822" spans="1:17" x14ac:dyDescent="0.25">
      <c r="A822" s="52">
        <v>3.0699999999998502</v>
      </c>
      <c r="B822">
        <f t="shared" si="38"/>
        <v>0.99892970614532051</v>
      </c>
      <c r="C822">
        <f t="shared" si="36"/>
        <v>0</v>
      </c>
      <c r="D822">
        <f t="shared" si="37"/>
        <v>3.6391102730348734E-5</v>
      </c>
      <c r="Q822" s="20"/>
    </row>
    <row r="823" spans="1:17" x14ac:dyDescent="0.25">
      <c r="A823" s="52">
        <v>3.07999999999985</v>
      </c>
      <c r="B823">
        <f t="shared" si="38"/>
        <v>0.99896499702519659</v>
      </c>
      <c r="C823">
        <f t="shared" si="36"/>
        <v>0</v>
      </c>
      <c r="D823">
        <f t="shared" si="37"/>
        <v>3.5290879876082037E-5</v>
      </c>
      <c r="Q823" s="20"/>
    </row>
    <row r="824" spans="1:17" x14ac:dyDescent="0.25">
      <c r="A824" s="52">
        <v>3.0899999999998502</v>
      </c>
      <c r="B824">
        <f t="shared" si="38"/>
        <v>0.9989992175233855</v>
      </c>
      <c r="C824">
        <f t="shared" si="36"/>
        <v>0</v>
      </c>
      <c r="D824">
        <f t="shared" si="37"/>
        <v>3.4220498188908266E-5</v>
      </c>
      <c r="Q824" s="20"/>
    </row>
    <row r="825" spans="1:17" x14ac:dyDescent="0.25">
      <c r="A825" s="52">
        <v>3.09999999999985</v>
      </c>
      <c r="B825">
        <f t="shared" si="38"/>
        <v>0.99903239678678113</v>
      </c>
      <c r="C825">
        <f t="shared" si="36"/>
        <v>0</v>
      </c>
      <c r="D825">
        <f t="shared" si="37"/>
        <v>3.317926339563293E-5</v>
      </c>
      <c r="Q825" s="20"/>
    </row>
    <row r="826" spans="1:17" x14ac:dyDescent="0.25">
      <c r="A826" s="52">
        <v>3.1099999999998502</v>
      </c>
      <c r="B826">
        <f t="shared" si="38"/>
        <v>0.99906456328048543</v>
      </c>
      <c r="C826">
        <f t="shared" si="36"/>
        <v>0</v>
      </c>
      <c r="D826">
        <f t="shared" si="37"/>
        <v>3.2166493704299803E-5</v>
      </c>
      <c r="Q826" s="20"/>
    </row>
    <row r="827" spans="1:17" x14ac:dyDescent="0.25">
      <c r="A827" s="52">
        <v>3.11999999999985</v>
      </c>
      <c r="B827">
        <f t="shared" si="38"/>
        <v>0.99909574480017715</v>
      </c>
      <c r="C827">
        <f t="shared" si="36"/>
        <v>0</v>
      </c>
      <c r="D827">
        <f t="shared" si="37"/>
        <v>3.1181519691725335E-5</v>
      </c>
      <c r="Q827" s="20"/>
    </row>
    <row r="828" spans="1:17" x14ac:dyDescent="0.25">
      <c r="A828" s="52">
        <v>3.1299999999998498</v>
      </c>
      <c r="B828">
        <f t="shared" si="38"/>
        <v>0.99912596848436797</v>
      </c>
      <c r="C828">
        <f t="shared" si="36"/>
        <v>0</v>
      </c>
      <c r="D828">
        <f t="shared" si="37"/>
        <v>3.0223684190811007E-5</v>
      </c>
      <c r="Q828" s="20"/>
    </row>
    <row r="829" spans="1:17" x14ac:dyDescent="0.25">
      <c r="A829" s="52">
        <v>3.13999999999985</v>
      </c>
      <c r="B829">
        <f t="shared" si="38"/>
        <v>0.99915526082654094</v>
      </c>
      <c r="C829">
        <f t="shared" si="36"/>
        <v>0</v>
      </c>
      <c r="D829">
        <f t="shared" si="37"/>
        <v>2.929234217297072E-5</v>
      </c>
      <c r="Q829" s="20"/>
    </row>
    <row r="830" spans="1:17" x14ac:dyDescent="0.25">
      <c r="A830" s="52">
        <v>3.1499999999998498</v>
      </c>
      <c r="B830">
        <f t="shared" si="38"/>
        <v>0.99918364768717105</v>
      </c>
      <c r="C830">
        <f t="shared" si="36"/>
        <v>0</v>
      </c>
      <c r="D830">
        <f t="shared" si="37"/>
        <v>2.8386860630114086E-5</v>
      </c>
      <c r="Q830" s="20"/>
    </row>
    <row r="831" spans="1:17" x14ac:dyDescent="0.25">
      <c r="A831" s="52">
        <v>3.15999999999985</v>
      </c>
      <c r="B831">
        <f t="shared" si="38"/>
        <v>0.99921115430562402</v>
      </c>
      <c r="C831">
        <f t="shared" si="36"/>
        <v>0</v>
      </c>
      <c r="D831">
        <f t="shared" si="37"/>
        <v>2.7506618452965981E-5</v>
      </c>
      <c r="Q831" s="20"/>
    </row>
    <row r="832" spans="1:17" x14ac:dyDescent="0.25">
      <c r="A832" s="52">
        <v>3.1699999999998498</v>
      </c>
      <c r="B832">
        <f t="shared" si="38"/>
        <v>0.9992378053119324</v>
      </c>
      <c r="C832">
        <f t="shared" si="36"/>
        <v>0</v>
      </c>
      <c r="D832">
        <f t="shared" si="37"/>
        <v>2.6651006308386904E-5</v>
      </c>
      <c r="Q832" s="20"/>
    </row>
    <row r="833" spans="1:17" x14ac:dyDescent="0.25">
      <c r="A833" s="52">
        <v>3.1799999999998501</v>
      </c>
      <c r="B833">
        <f t="shared" si="38"/>
        <v>0.99926362473844565</v>
      </c>
      <c r="C833">
        <f t="shared" si="36"/>
        <v>0</v>
      </c>
      <c r="D833">
        <f t="shared" si="37"/>
        <v>2.5819426513251642E-5</v>
      </c>
      <c r="Q833" s="20"/>
    </row>
    <row r="834" spans="1:17" x14ac:dyDescent="0.25">
      <c r="A834" s="52">
        <v>3.1899999999998498</v>
      </c>
      <c r="B834">
        <f t="shared" si="38"/>
        <v>0.99928863603135432</v>
      </c>
      <c r="C834">
        <f t="shared" si="36"/>
        <v>0</v>
      </c>
      <c r="D834">
        <f t="shared" si="37"/>
        <v>2.5011292908660998E-5</v>
      </c>
      <c r="Q834" s="20"/>
    </row>
    <row r="835" spans="1:17" x14ac:dyDescent="0.25">
      <c r="A835" s="52">
        <v>3.1999999999998501</v>
      </c>
      <c r="B835">
        <f t="shared" si="38"/>
        <v>0.99931286206208381</v>
      </c>
      <c r="C835">
        <f t="shared" si="36"/>
        <v>0</v>
      </c>
      <c r="D835">
        <f t="shared" si="37"/>
        <v>2.4226030729490589E-5</v>
      </c>
      <c r="Q835" s="20"/>
    </row>
    <row r="836" spans="1:17" x14ac:dyDescent="0.25">
      <c r="A836" s="52">
        <v>3.2099999999998499</v>
      </c>
      <c r="B836">
        <f t="shared" si="38"/>
        <v>0.99933632513855963</v>
      </c>
      <c r="C836">
        <f t="shared" si="36"/>
        <v>0</v>
      </c>
      <c r="D836">
        <f t="shared" si="37"/>
        <v>2.3463076475827016E-5</v>
      </c>
      <c r="Q836" s="20"/>
    </row>
    <row r="837" spans="1:17" x14ac:dyDescent="0.25">
      <c r="A837" s="52">
        <v>3.2199999999998501</v>
      </c>
      <c r="B837">
        <f t="shared" si="38"/>
        <v>0.9993590470163396</v>
      </c>
      <c r="C837">
        <f t="shared" si="36"/>
        <v>0</v>
      </c>
      <c r="D837">
        <f t="shared" si="37"/>
        <v>2.2721877779963151E-5</v>
      </c>
      <c r="Q837" s="20"/>
    </row>
    <row r="838" spans="1:17" x14ac:dyDescent="0.25">
      <c r="A838" s="52">
        <v>3.2299999999998499</v>
      </c>
      <c r="B838">
        <f t="shared" si="38"/>
        <v>0.99938104890961288</v>
      </c>
      <c r="C838">
        <f t="shared" si="36"/>
        <v>0</v>
      </c>
      <c r="D838">
        <f t="shared" si="37"/>
        <v>2.2001893273282391E-5</v>
      </c>
      <c r="Q838" s="20"/>
    </row>
    <row r="839" spans="1:17" x14ac:dyDescent="0.25">
      <c r="A839" s="52">
        <v>3.2399999999998501</v>
      </c>
      <c r="B839">
        <f t="shared" si="38"/>
        <v>0.99940235150206524</v>
      </c>
      <c r="C839">
        <f t="shared" si="36"/>
        <v>0</v>
      </c>
      <c r="D839">
        <f t="shared" si="37"/>
        <v>2.1302592452365765E-5</v>
      </c>
      <c r="Q839" s="20"/>
    </row>
    <row r="840" spans="1:17" x14ac:dyDescent="0.25">
      <c r="A840" s="52">
        <v>3.2499999999998499</v>
      </c>
      <c r="B840">
        <f t="shared" si="38"/>
        <v>0.9994229749576089</v>
      </c>
      <c r="C840">
        <f t="shared" si="36"/>
        <v>0</v>
      </c>
      <c r="D840">
        <f t="shared" si="37"/>
        <v>2.0623455543655744E-5</v>
      </c>
      <c r="Q840" s="20"/>
    </row>
    <row r="841" spans="1:17" x14ac:dyDescent="0.25">
      <c r="A841" s="52">
        <v>3.2599999999998501</v>
      </c>
      <c r="B841">
        <f t="shared" si="38"/>
        <v>0.99944293893097513</v>
      </c>
      <c r="C841">
        <f t="shared" si="36"/>
        <v>0</v>
      </c>
      <c r="D841">
        <f t="shared" si="37"/>
        <v>1.9963973366232679E-5</v>
      </c>
      <c r="Q841" s="20"/>
    </row>
    <row r="842" spans="1:17" x14ac:dyDescent="0.25">
      <c r="A842" s="52">
        <v>3.2699999999998499</v>
      </c>
      <c r="B842">
        <f t="shared" si="38"/>
        <v>0.99946226257817006</v>
      </c>
      <c r="C842">
        <f t="shared" si="36"/>
        <v>0</v>
      </c>
      <c r="D842">
        <f t="shared" si="37"/>
        <v>1.9323647194924298E-5</v>
      </c>
      <c r="Q842" s="20"/>
    </row>
    <row r="843" spans="1:17" x14ac:dyDescent="0.25">
      <c r="A843" s="52">
        <v>3.2799999999998501</v>
      </c>
      <c r="B843">
        <f t="shared" si="38"/>
        <v>0.99948096456679281</v>
      </c>
      <c r="C843">
        <f t="shared" si="36"/>
        <v>0</v>
      </c>
      <c r="D843">
        <f t="shared" si="37"/>
        <v>1.8701988622749077E-5</v>
      </c>
      <c r="Q843" s="20"/>
    </row>
    <row r="844" spans="1:17" x14ac:dyDescent="0.25">
      <c r="A844" s="52">
        <v>3.2899999999998499</v>
      </c>
      <c r="B844">
        <f t="shared" si="38"/>
        <v>0.99949906308621406</v>
      </c>
      <c r="C844">
        <f t="shared" si="36"/>
        <v>0</v>
      </c>
      <c r="D844">
        <f t="shared" si="37"/>
        <v>1.8098519421250181E-5</v>
      </c>
      <c r="Q844" s="20"/>
    </row>
    <row r="845" spans="1:17" x14ac:dyDescent="0.25">
      <c r="A845" s="52">
        <v>3.2999999999998502</v>
      </c>
      <c r="B845">
        <f t="shared" si="38"/>
        <v>0.999516575857616</v>
      </c>
      <c r="C845">
        <f t="shared" si="36"/>
        <v>0</v>
      </c>
      <c r="D845">
        <f t="shared" si="37"/>
        <v>1.7512771401939631E-5</v>
      </c>
      <c r="Q845" s="20"/>
    </row>
    <row r="846" spans="1:17" x14ac:dyDescent="0.25">
      <c r="A846" s="52">
        <v>3.30999999999985</v>
      </c>
      <c r="B846">
        <f t="shared" si="38"/>
        <v>0.99953352014389218</v>
      </c>
      <c r="C846">
        <f t="shared" si="36"/>
        <v>0</v>
      </c>
      <c r="D846">
        <f t="shared" si="37"/>
        <v>1.6944286276188159E-5</v>
      </c>
      <c r="Q846" s="20"/>
    </row>
    <row r="847" spans="1:17" x14ac:dyDescent="0.25">
      <c r="A847" s="52">
        <v>3.3199999999998502</v>
      </c>
      <c r="B847">
        <f t="shared" si="38"/>
        <v>0.99954991275940763</v>
      </c>
      <c r="C847">
        <f t="shared" si="36"/>
        <v>0</v>
      </c>
      <c r="D847">
        <f t="shared" si="37"/>
        <v>1.6392615515448128E-5</v>
      </c>
      <c r="Q847" s="20"/>
    </row>
    <row r="848" spans="1:17" x14ac:dyDescent="0.25">
      <c r="A848" s="52">
        <v>3.32999999999985</v>
      </c>
      <c r="B848">
        <f t="shared" si="38"/>
        <v>0.99956577007961811</v>
      </c>
      <c r="C848">
        <f t="shared" ref="C848:C911" si="39">IF(A848&lt;E$7,B848-B847,0)</f>
        <v>0</v>
      </c>
      <c r="D848">
        <f t="shared" ref="D848:D911" si="40">IF(A848&gt;=E$7,B848-B847,0)</f>
        <v>1.5857320210477255E-5</v>
      </c>
      <c r="Q848" s="20"/>
    </row>
    <row r="849" spans="1:17" x14ac:dyDescent="0.25">
      <c r="A849" s="52">
        <v>3.3399999999998502</v>
      </c>
      <c r="B849">
        <f t="shared" ref="B849:B912" si="41">NORMDIST(A849,0,1,1)</f>
        <v>0.99958110805054945</v>
      </c>
      <c r="C849">
        <f t="shared" si="39"/>
        <v>0</v>
      </c>
      <c r="D849">
        <f t="shared" si="40"/>
        <v>1.5337970931339484E-5</v>
      </c>
      <c r="Q849" s="20"/>
    </row>
    <row r="850" spans="1:17" x14ac:dyDescent="0.25">
      <c r="A850" s="52">
        <v>3.34999999999985</v>
      </c>
      <c r="B850">
        <f t="shared" si="41"/>
        <v>0.99959594219813575</v>
      </c>
      <c r="C850">
        <f t="shared" si="39"/>
        <v>0</v>
      </c>
      <c r="D850">
        <f t="shared" si="40"/>
        <v>1.4834147586295643E-5</v>
      </c>
      <c r="Q850" s="20"/>
    </row>
    <row r="851" spans="1:17" x14ac:dyDescent="0.25">
      <c r="A851" s="52">
        <v>3.3599999999998502</v>
      </c>
      <c r="B851">
        <f t="shared" si="41"/>
        <v>0.99961028763741777</v>
      </c>
      <c r="C851">
        <f t="shared" si="39"/>
        <v>0</v>
      </c>
      <c r="D851">
        <f t="shared" si="40"/>
        <v>1.4345439282026362E-5</v>
      </c>
      <c r="Q851" s="20"/>
    </row>
    <row r="852" spans="1:17" x14ac:dyDescent="0.25">
      <c r="A852" s="52">
        <v>3.36999999999985</v>
      </c>
      <c r="B852">
        <f t="shared" si="41"/>
        <v>0.99962415908159974</v>
      </c>
      <c r="C852">
        <f t="shared" si="39"/>
        <v>0</v>
      </c>
      <c r="D852">
        <f t="shared" si="40"/>
        <v>1.3871444181967618E-5</v>
      </c>
      <c r="Q852" s="20"/>
    </row>
    <row r="853" spans="1:17" x14ac:dyDescent="0.25">
      <c r="A853" s="52">
        <v>3.3799999999998498</v>
      </c>
      <c r="B853">
        <f t="shared" si="41"/>
        <v>0.99963757085096672</v>
      </c>
      <c r="C853">
        <f t="shared" si="39"/>
        <v>0</v>
      </c>
      <c r="D853">
        <f t="shared" si="40"/>
        <v>1.3411769366977744E-5</v>
      </c>
      <c r="Q853" s="20"/>
    </row>
    <row r="854" spans="1:17" x14ac:dyDescent="0.25">
      <c r="A854" s="52">
        <v>3.38999999999985</v>
      </c>
      <c r="B854">
        <f t="shared" si="41"/>
        <v>0.99965053688166183</v>
      </c>
      <c r="C854">
        <f t="shared" si="39"/>
        <v>0</v>
      </c>
      <c r="D854">
        <f t="shared" si="40"/>
        <v>1.296603069511626E-5</v>
      </c>
      <c r="Q854" s="20"/>
    </row>
    <row r="855" spans="1:17" x14ac:dyDescent="0.25">
      <c r="A855" s="52">
        <v>3.3999999999998498</v>
      </c>
      <c r="B855">
        <f t="shared" si="41"/>
        <v>0.99966307073432292</v>
      </c>
      <c r="C855">
        <f t="shared" si="39"/>
        <v>0</v>
      </c>
      <c r="D855">
        <f t="shared" si="40"/>
        <v>1.2533852661089639E-5</v>
      </c>
      <c r="Q855" s="20"/>
    </row>
    <row r="856" spans="1:17" x14ac:dyDescent="0.25">
      <c r="A856" s="52">
        <v>3.40999999999985</v>
      </c>
      <c r="B856">
        <f t="shared" si="41"/>
        <v>0.99967518560258095</v>
      </c>
      <c r="C856">
        <f t="shared" si="39"/>
        <v>0</v>
      </c>
      <c r="D856">
        <f t="shared" si="40"/>
        <v>1.2114868258028544E-5</v>
      </c>
      <c r="Q856" s="20"/>
    </row>
    <row r="857" spans="1:17" x14ac:dyDescent="0.25">
      <c r="A857" s="52">
        <v>3.4199999999998498</v>
      </c>
      <c r="B857">
        <f t="shared" si="41"/>
        <v>0.99968689432141866</v>
      </c>
      <c r="C857">
        <f t="shared" si="39"/>
        <v>0</v>
      </c>
      <c r="D857">
        <f t="shared" si="40"/>
        <v>1.1708718837710741E-5</v>
      </c>
      <c r="Q857" s="20"/>
    </row>
    <row r="858" spans="1:17" x14ac:dyDescent="0.25">
      <c r="A858" s="52">
        <v>3.4299999999998501</v>
      </c>
      <c r="B858">
        <f t="shared" si="41"/>
        <v>0.99969820937539122</v>
      </c>
      <c r="C858">
        <f t="shared" si="39"/>
        <v>0</v>
      </c>
      <c r="D858">
        <f t="shared" si="40"/>
        <v>1.1315053972560385E-5</v>
      </c>
      <c r="Q858" s="20"/>
    </row>
    <row r="859" spans="1:17" x14ac:dyDescent="0.25">
      <c r="A859" s="52">
        <v>3.4399999999998498</v>
      </c>
      <c r="B859">
        <f t="shared" si="41"/>
        <v>0.99970914290670909</v>
      </c>
      <c r="C859">
        <f t="shared" si="39"/>
        <v>0</v>
      </c>
      <c r="D859">
        <f t="shared" si="40"/>
        <v>1.0933531317869338E-5</v>
      </c>
      <c r="Q859" s="20"/>
    </row>
    <row r="860" spans="1:17" x14ac:dyDescent="0.25">
      <c r="A860" s="52">
        <v>3.4499999999998501</v>
      </c>
      <c r="B860">
        <f t="shared" si="41"/>
        <v>0.99971970672318367</v>
      </c>
      <c r="C860">
        <f t="shared" si="39"/>
        <v>0</v>
      </c>
      <c r="D860">
        <f t="shared" si="40"/>
        <v>1.0563816474573606E-5</v>
      </c>
      <c r="Q860" s="20"/>
    </row>
    <row r="861" spans="1:17" x14ac:dyDescent="0.25">
      <c r="A861" s="52">
        <v>3.4599999999998499</v>
      </c>
      <c r="B861">
        <f t="shared" si="41"/>
        <v>0.99972991230603636</v>
      </c>
      <c r="C861">
        <f t="shared" si="39"/>
        <v>0</v>
      </c>
      <c r="D861">
        <f t="shared" si="40"/>
        <v>1.0205582852695905E-5</v>
      </c>
      <c r="Q861" s="20"/>
    </row>
    <row r="862" spans="1:17" x14ac:dyDescent="0.25">
      <c r="A862" s="52">
        <v>3.4699999999998501</v>
      </c>
      <c r="B862">
        <f t="shared" si="41"/>
        <v>0.99973977081757237</v>
      </c>
      <c r="C862">
        <f t="shared" si="39"/>
        <v>0</v>
      </c>
      <c r="D862">
        <f t="shared" si="40"/>
        <v>9.8585115360094733E-6</v>
      </c>
      <c r="Q862" s="20"/>
    </row>
    <row r="863" spans="1:17" x14ac:dyDescent="0.25">
      <c r="A863" s="52">
        <v>3.4799999999998499</v>
      </c>
      <c r="B863">
        <f t="shared" si="41"/>
        <v>0.99974929310871929</v>
      </c>
      <c r="C863">
        <f t="shared" si="39"/>
        <v>0</v>
      </c>
      <c r="D863">
        <f t="shared" si="40"/>
        <v>9.5222911469239335E-6</v>
      </c>
      <c r="Q863" s="20"/>
    </row>
    <row r="864" spans="1:17" x14ac:dyDescent="0.25">
      <c r="A864" s="52">
        <v>3.4899999999998501</v>
      </c>
      <c r="B864">
        <f t="shared" si="41"/>
        <v>0.999758489726432</v>
      </c>
      <c r="C864">
        <f t="shared" si="39"/>
        <v>0</v>
      </c>
      <c r="D864">
        <f t="shared" si="40"/>
        <v>9.1966177127034143E-6</v>
      </c>
      <c r="Q864" s="20"/>
    </row>
    <row r="865" spans="1:17" x14ac:dyDescent="0.25">
      <c r="A865" s="52">
        <v>3.4999999999998499</v>
      </c>
      <c r="B865">
        <f t="shared" si="41"/>
        <v>0.99976737092096435</v>
      </c>
      <c r="C865">
        <f t="shared" si="39"/>
        <v>0</v>
      </c>
      <c r="D865">
        <f t="shared" si="40"/>
        <v>8.8811945323508112E-6</v>
      </c>
      <c r="Q865" s="20"/>
    </row>
    <row r="866" spans="1:17" x14ac:dyDescent="0.25">
      <c r="A866" s="52">
        <v>3.5099999999998501</v>
      </c>
      <c r="B866">
        <f t="shared" si="41"/>
        <v>0.99977594665300873</v>
      </c>
      <c r="C866">
        <f t="shared" si="39"/>
        <v>0</v>
      </c>
      <c r="D866">
        <f t="shared" si="40"/>
        <v>8.5757320443802243E-6</v>
      </c>
      <c r="Q866" s="20"/>
    </row>
    <row r="867" spans="1:17" x14ac:dyDescent="0.25">
      <c r="A867" s="52">
        <v>3.5199999999998499</v>
      </c>
      <c r="B867">
        <f t="shared" si="41"/>
        <v>0.99978422660070521</v>
      </c>
      <c r="C867">
        <f t="shared" si="39"/>
        <v>0</v>
      </c>
      <c r="D867">
        <f t="shared" si="40"/>
        <v>8.2799476964767749E-6</v>
      </c>
      <c r="Q867" s="20"/>
    </row>
    <row r="868" spans="1:17" x14ac:dyDescent="0.25">
      <c r="A868" s="52">
        <v>3.5299999999998501</v>
      </c>
      <c r="B868">
        <f t="shared" si="41"/>
        <v>0.99979222016651925</v>
      </c>
      <c r="C868">
        <f t="shared" si="39"/>
        <v>0</v>
      </c>
      <c r="D868">
        <f t="shared" si="40"/>
        <v>7.9935658140461996E-6</v>
      </c>
      <c r="Q868" s="20"/>
    </row>
    <row r="869" spans="1:17" x14ac:dyDescent="0.25">
      <c r="A869" s="52">
        <v>3.5399999999998499</v>
      </c>
      <c r="B869">
        <f t="shared" si="41"/>
        <v>0.99979993648399257</v>
      </c>
      <c r="C869">
        <f t="shared" si="39"/>
        <v>0</v>
      </c>
      <c r="D869">
        <f t="shared" si="40"/>
        <v>7.7163174733163586E-6</v>
      </c>
      <c r="Q869" s="20"/>
    </row>
    <row r="870" spans="1:17" x14ac:dyDescent="0.25">
      <c r="A870" s="52">
        <v>3.5499999999998502</v>
      </c>
      <c r="B870">
        <f t="shared" si="41"/>
        <v>0.99980738442436423</v>
      </c>
      <c r="C870">
        <f t="shared" si="39"/>
        <v>0</v>
      </c>
      <c r="D870">
        <f t="shared" si="40"/>
        <v>7.4479403716631865E-6</v>
      </c>
      <c r="Q870" s="20"/>
    </row>
    <row r="871" spans="1:17" x14ac:dyDescent="0.25">
      <c r="A871" s="52">
        <v>3.55999999999985</v>
      </c>
      <c r="B871">
        <f t="shared" si="41"/>
        <v>0.99981457260306661</v>
      </c>
      <c r="C871">
        <f t="shared" si="39"/>
        <v>0</v>
      </c>
      <c r="D871">
        <f t="shared" si="40"/>
        <v>7.1881787023775345E-6</v>
      </c>
      <c r="Q871" s="20"/>
    </row>
    <row r="872" spans="1:17" x14ac:dyDescent="0.25">
      <c r="A872" s="52">
        <v>3.5699999999998502</v>
      </c>
      <c r="B872">
        <f t="shared" si="41"/>
        <v>0.99982150938609504</v>
      </c>
      <c r="C872">
        <f t="shared" si="39"/>
        <v>0</v>
      </c>
      <c r="D872">
        <f t="shared" si="40"/>
        <v>6.9367830284328136E-6</v>
      </c>
      <c r="Q872" s="20"/>
    </row>
    <row r="873" spans="1:17" x14ac:dyDescent="0.25">
      <c r="A873" s="52">
        <v>3.57999999999985</v>
      </c>
      <c r="B873">
        <f t="shared" si="41"/>
        <v>0.99982820289625396</v>
      </c>
      <c r="C873">
        <f t="shared" si="39"/>
        <v>0</v>
      </c>
      <c r="D873">
        <f t="shared" si="40"/>
        <v>6.6935101589171708E-6</v>
      </c>
      <c r="Q873" s="20"/>
    </row>
    <row r="874" spans="1:17" x14ac:dyDescent="0.25">
      <c r="A874" s="52">
        <v>3.5899999999998502</v>
      </c>
      <c r="B874">
        <f t="shared" si="41"/>
        <v>0.99983466101927976</v>
      </c>
      <c r="C874">
        <f t="shared" si="39"/>
        <v>0</v>
      </c>
      <c r="D874">
        <f t="shared" si="40"/>
        <v>6.4581230257987343E-6</v>
      </c>
      <c r="Q874" s="20"/>
    </row>
    <row r="875" spans="1:17" x14ac:dyDescent="0.25">
      <c r="A875" s="52">
        <v>3.59999999999985</v>
      </c>
      <c r="B875">
        <f t="shared" si="41"/>
        <v>0.99984089140984234</v>
      </c>
      <c r="C875">
        <f t="shared" si="39"/>
        <v>0</v>
      </c>
      <c r="D875">
        <f t="shared" si="40"/>
        <v>6.2303905625782363E-6</v>
      </c>
      <c r="Q875" s="20"/>
    </row>
    <row r="876" spans="1:17" x14ac:dyDescent="0.25">
      <c r="A876" s="52">
        <v>3.6099999999998502</v>
      </c>
      <c r="B876">
        <f t="shared" si="41"/>
        <v>0.99984690149742617</v>
      </c>
      <c r="C876">
        <f t="shared" si="39"/>
        <v>0</v>
      </c>
      <c r="D876">
        <f t="shared" si="40"/>
        <v>6.0100875838298151E-6</v>
      </c>
      <c r="Q876" s="20"/>
    </row>
    <row r="877" spans="1:17" x14ac:dyDescent="0.25">
      <c r="A877" s="52">
        <v>3.61999999999985</v>
      </c>
      <c r="B877">
        <f t="shared" si="41"/>
        <v>0.99985269849209246</v>
      </c>
      <c r="C877">
        <f t="shared" si="39"/>
        <v>0</v>
      </c>
      <c r="D877">
        <f t="shared" si="40"/>
        <v>5.7969946662961291E-6</v>
      </c>
      <c r="Q877" s="20"/>
    </row>
    <row r="878" spans="1:17" x14ac:dyDescent="0.25">
      <c r="A878" s="52">
        <v>3.6299999999998498</v>
      </c>
      <c r="B878">
        <f t="shared" si="41"/>
        <v>0.99985828939012411</v>
      </c>
      <c r="C878">
        <f t="shared" si="39"/>
        <v>0</v>
      </c>
      <c r="D878">
        <f t="shared" si="40"/>
        <v>5.5908980316488055E-6</v>
      </c>
      <c r="Q878" s="20"/>
    </row>
    <row r="879" spans="1:17" x14ac:dyDescent="0.25">
      <c r="A879" s="52">
        <v>3.63999999999985</v>
      </c>
      <c r="B879">
        <f t="shared" si="41"/>
        <v>0.99986368097955414</v>
      </c>
      <c r="C879">
        <f t="shared" si="39"/>
        <v>0</v>
      </c>
      <c r="D879">
        <f t="shared" si="40"/>
        <v>5.3915894300260447E-6</v>
      </c>
      <c r="Q879" s="20"/>
    </row>
    <row r="880" spans="1:17" x14ac:dyDescent="0.25">
      <c r="A880" s="52">
        <v>3.6499999999998498</v>
      </c>
      <c r="B880">
        <f t="shared" si="41"/>
        <v>0.99986887984557948</v>
      </c>
      <c r="C880">
        <f t="shared" si="39"/>
        <v>0</v>
      </c>
      <c r="D880">
        <f t="shared" si="40"/>
        <v>5.1988660253465824E-6</v>
      </c>
      <c r="Q880" s="20"/>
    </row>
    <row r="881" spans="1:17" x14ac:dyDescent="0.25">
      <c r="A881" s="52">
        <v>3.65999999999985</v>
      </c>
      <c r="B881">
        <f t="shared" si="41"/>
        <v>0.99987389237586144</v>
      </c>
      <c r="C881">
        <f t="shared" si="39"/>
        <v>0</v>
      </c>
      <c r="D881">
        <f t="shared" si="40"/>
        <v>5.0125302819559181E-6</v>
      </c>
      <c r="Q881" s="20"/>
    </row>
    <row r="882" spans="1:17" x14ac:dyDescent="0.25">
      <c r="A882" s="52">
        <v>3.6699999999998498</v>
      </c>
      <c r="B882">
        <f t="shared" si="41"/>
        <v>0.9998787247657146</v>
      </c>
      <c r="C882">
        <f t="shared" si="39"/>
        <v>0</v>
      </c>
      <c r="D882">
        <f t="shared" si="40"/>
        <v>4.8323898531599241E-6</v>
      </c>
      <c r="Q882" s="20"/>
    </row>
    <row r="883" spans="1:17" x14ac:dyDescent="0.25">
      <c r="A883" s="52">
        <v>3.6799999999998501</v>
      </c>
      <c r="B883">
        <f t="shared" si="41"/>
        <v>0.99988338302318458</v>
      </c>
      <c r="C883">
        <f t="shared" si="39"/>
        <v>0</v>
      </c>
      <c r="D883">
        <f t="shared" si="40"/>
        <v>4.6582574699804979E-6</v>
      </c>
      <c r="Q883" s="20"/>
    </row>
    <row r="884" spans="1:17" x14ac:dyDescent="0.25">
      <c r="A884" s="52">
        <v>3.6899999999998498</v>
      </c>
      <c r="B884">
        <f t="shared" si="41"/>
        <v>0.99988787297401771</v>
      </c>
      <c r="C884">
        <f t="shared" si="39"/>
        <v>0</v>
      </c>
      <c r="D884">
        <f t="shared" si="40"/>
        <v>4.4899508331308624E-6</v>
      </c>
      <c r="Q884" s="20"/>
    </row>
    <row r="885" spans="1:17" x14ac:dyDescent="0.25">
      <c r="A885" s="52">
        <v>3.6999999999998501</v>
      </c>
      <c r="B885">
        <f t="shared" si="41"/>
        <v>0.99989220026652259</v>
      </c>
      <c r="C885">
        <f t="shared" si="39"/>
        <v>0</v>
      </c>
      <c r="D885">
        <f t="shared" si="40"/>
        <v>4.3272925048798427E-6</v>
      </c>
      <c r="Q885" s="20"/>
    </row>
    <row r="886" spans="1:17" x14ac:dyDescent="0.25">
      <c r="A886" s="52">
        <v>3.7099999999998499</v>
      </c>
      <c r="B886">
        <f t="shared" si="41"/>
        <v>0.99989637037632595</v>
      </c>
      <c r="C886">
        <f t="shared" si="39"/>
        <v>0</v>
      </c>
      <c r="D886">
        <f t="shared" si="40"/>
        <v>4.1701098033586348E-6</v>
      </c>
      <c r="Q886" s="20"/>
    </row>
    <row r="887" spans="1:17" x14ac:dyDescent="0.25">
      <c r="A887" s="52">
        <v>3.7199999999998501</v>
      </c>
      <c r="B887">
        <f t="shared" si="41"/>
        <v>0.99990038861102404</v>
      </c>
      <c r="C887">
        <f t="shared" si="39"/>
        <v>0</v>
      </c>
      <c r="D887">
        <f t="shared" si="40"/>
        <v>4.0182346980888184E-6</v>
      </c>
      <c r="Q887" s="20"/>
    </row>
    <row r="888" spans="1:17" x14ac:dyDescent="0.25">
      <c r="A888" s="52">
        <v>3.7299999999998499</v>
      </c>
      <c r="B888">
        <f t="shared" si="41"/>
        <v>0.99990426011473099</v>
      </c>
      <c r="C888">
        <f t="shared" si="39"/>
        <v>0</v>
      </c>
      <c r="D888">
        <f t="shared" si="40"/>
        <v>3.8715037069536606E-6</v>
      </c>
      <c r="Q888" s="20"/>
    </row>
    <row r="889" spans="1:17" x14ac:dyDescent="0.25">
      <c r="A889" s="52">
        <v>3.7399999999998501</v>
      </c>
      <c r="B889">
        <f t="shared" si="41"/>
        <v>0.99990798987252583</v>
      </c>
      <c r="C889">
        <f t="shared" si="39"/>
        <v>0</v>
      </c>
      <c r="D889">
        <f t="shared" si="40"/>
        <v>3.7297577948347538E-6</v>
      </c>
      <c r="Q889" s="20"/>
    </row>
    <row r="890" spans="1:17" x14ac:dyDescent="0.25">
      <c r="A890" s="52">
        <v>3.7499999999998499</v>
      </c>
      <c r="B890">
        <f t="shared" si="41"/>
        <v>0.99991158271479919</v>
      </c>
      <c r="C890">
        <f t="shared" si="39"/>
        <v>0</v>
      </c>
      <c r="D890">
        <f t="shared" si="40"/>
        <v>3.5928422733588761E-6</v>
      </c>
      <c r="Q890" s="20"/>
    </row>
    <row r="891" spans="1:17" x14ac:dyDescent="0.25">
      <c r="A891" s="52">
        <v>3.7599999999998501</v>
      </c>
      <c r="B891">
        <f t="shared" si="41"/>
        <v>0.99991504332150194</v>
      </c>
      <c r="C891">
        <f t="shared" si="39"/>
        <v>0</v>
      </c>
      <c r="D891">
        <f t="shared" si="40"/>
        <v>3.4606067027542764E-6</v>
      </c>
      <c r="Q891" s="20"/>
    </row>
    <row r="892" spans="1:17" x14ac:dyDescent="0.25">
      <c r="A892" s="52">
        <v>3.7699999999998499</v>
      </c>
      <c r="B892">
        <f t="shared" si="41"/>
        <v>0.99991837622629731</v>
      </c>
      <c r="C892">
        <f t="shared" si="39"/>
        <v>0</v>
      </c>
      <c r="D892">
        <f t="shared" si="40"/>
        <v>3.3329047953722934E-6</v>
      </c>
      <c r="Q892" s="20"/>
    </row>
    <row r="893" spans="1:17" x14ac:dyDescent="0.25">
      <c r="A893" s="52">
        <v>3.7799999999998501</v>
      </c>
      <c r="B893">
        <f t="shared" si="41"/>
        <v>0.99992158582061641</v>
      </c>
      <c r="C893">
        <f t="shared" si="39"/>
        <v>0</v>
      </c>
      <c r="D893">
        <f t="shared" si="40"/>
        <v>3.2095943190979526E-6</v>
      </c>
      <c r="Q893" s="20"/>
    </row>
    <row r="894" spans="1:17" x14ac:dyDescent="0.25">
      <c r="A894" s="52">
        <v>3.7899999999998499</v>
      </c>
      <c r="B894">
        <f t="shared" si="41"/>
        <v>0.99992467635762128</v>
      </c>
      <c r="C894">
        <f t="shared" si="39"/>
        <v>0</v>
      </c>
      <c r="D894">
        <f t="shared" si="40"/>
        <v>3.0905370048683878E-6</v>
      </c>
      <c r="Q894" s="20"/>
    </row>
    <row r="895" spans="1:17" x14ac:dyDescent="0.25">
      <c r="A895" s="52">
        <v>3.7999999999998502</v>
      </c>
      <c r="B895">
        <f t="shared" si="41"/>
        <v>0.9999276519560748</v>
      </c>
      <c r="C895">
        <f t="shared" si="39"/>
        <v>0</v>
      </c>
      <c r="D895">
        <f t="shared" si="40"/>
        <v>2.9755984535251301E-6</v>
      </c>
      <c r="Q895" s="20"/>
    </row>
    <row r="896" spans="1:17" x14ac:dyDescent="0.25">
      <c r="A896" s="52">
        <v>3.80999999999985</v>
      </c>
      <c r="B896">
        <f t="shared" si="41"/>
        <v>0.99993051660412013</v>
      </c>
      <c r="C896">
        <f t="shared" si="39"/>
        <v>0</v>
      </c>
      <c r="D896">
        <f t="shared" si="40"/>
        <v>2.8646480453309309E-6</v>
      </c>
      <c r="Q896" s="20"/>
    </row>
    <row r="897" spans="1:17" x14ac:dyDescent="0.25">
      <c r="A897" s="52">
        <v>3.8199999999998502</v>
      </c>
      <c r="B897">
        <f t="shared" si="41"/>
        <v>0.99993327416297029</v>
      </c>
      <c r="C897">
        <f t="shared" si="39"/>
        <v>0</v>
      </c>
      <c r="D897">
        <f t="shared" si="40"/>
        <v>2.7575588501527193E-6</v>
      </c>
      <c r="Q897" s="20"/>
    </row>
    <row r="898" spans="1:17" x14ac:dyDescent="0.25">
      <c r="A898" s="52">
        <v>3.82999999999985</v>
      </c>
      <c r="B898">
        <f t="shared" si="41"/>
        <v>0.99993592837051104</v>
      </c>
      <c r="C898">
        <f t="shared" si="39"/>
        <v>0</v>
      </c>
      <c r="D898">
        <f t="shared" si="40"/>
        <v>2.654207540753184E-6</v>
      </c>
      <c r="Q898" s="20"/>
    </row>
    <row r="899" spans="1:17" x14ac:dyDescent="0.25">
      <c r="A899" s="52">
        <v>3.8399999999998502</v>
      </c>
      <c r="B899">
        <f t="shared" si="41"/>
        <v>0.99993848284481668</v>
      </c>
      <c r="C899">
        <f t="shared" si="39"/>
        <v>0</v>
      </c>
      <c r="D899">
        <f t="shared" si="40"/>
        <v>2.5544743056382657E-6</v>
      </c>
      <c r="Q899" s="20"/>
    </row>
    <row r="900" spans="1:17" x14ac:dyDescent="0.25">
      <c r="A900" s="52">
        <v>3.84999999999985</v>
      </c>
      <c r="B900">
        <f t="shared" si="41"/>
        <v>0.99994094108758103</v>
      </c>
      <c r="C900">
        <f t="shared" si="39"/>
        <v>0</v>
      </c>
      <c r="D900">
        <f t="shared" si="40"/>
        <v>2.4582427643471405E-6</v>
      </c>
      <c r="Q900" s="20"/>
    </row>
    <row r="901" spans="1:17" x14ac:dyDescent="0.25">
      <c r="A901" s="52">
        <v>3.8599999999998502</v>
      </c>
      <c r="B901">
        <f t="shared" si="41"/>
        <v>0.99994330648746566</v>
      </c>
      <c r="C901">
        <f t="shared" si="39"/>
        <v>0</v>
      </c>
      <c r="D901">
        <f t="shared" si="40"/>
        <v>2.3653998846295821E-6</v>
      </c>
      <c r="Q901" s="20"/>
    </row>
    <row r="902" spans="1:17" x14ac:dyDescent="0.25">
      <c r="A902" s="52">
        <v>3.86999999999985</v>
      </c>
      <c r="B902">
        <f t="shared" si="41"/>
        <v>0.99994558232336628</v>
      </c>
      <c r="C902">
        <f t="shared" si="39"/>
        <v>0</v>
      </c>
      <c r="D902">
        <f t="shared" si="40"/>
        <v>2.2758359006225248E-6</v>
      </c>
      <c r="Q902" s="20"/>
    </row>
    <row r="903" spans="1:17" x14ac:dyDescent="0.25">
      <c r="A903" s="52">
        <v>3.8799999999998498</v>
      </c>
      <c r="B903">
        <f t="shared" si="41"/>
        <v>0.99994777176759819</v>
      </c>
      <c r="C903">
        <f t="shared" si="39"/>
        <v>0</v>
      </c>
      <c r="D903">
        <f t="shared" si="40"/>
        <v>2.1894442319148055E-6</v>
      </c>
      <c r="Q903" s="20"/>
    </row>
    <row r="904" spans="1:17" x14ac:dyDescent="0.25">
      <c r="A904" s="52">
        <v>3.88999999999985</v>
      </c>
      <c r="B904">
        <f t="shared" si="41"/>
        <v>0.9999498778890038</v>
      </c>
      <c r="C904">
        <f t="shared" si="39"/>
        <v>0</v>
      </c>
      <c r="D904">
        <f t="shared" si="40"/>
        <v>2.1061214056095068E-6</v>
      </c>
      <c r="Q904" s="20"/>
    </row>
    <row r="905" spans="1:17" x14ac:dyDescent="0.25">
      <c r="A905" s="52">
        <v>3.8999999999998498</v>
      </c>
      <c r="B905">
        <f t="shared" si="41"/>
        <v>0.99995190365598241</v>
      </c>
      <c r="C905">
        <f t="shared" si="39"/>
        <v>0</v>
      </c>
      <c r="D905">
        <f t="shared" si="40"/>
        <v>2.0257669786083454E-6</v>
      </c>
      <c r="Q905" s="20"/>
    </row>
    <row r="906" spans="1:17" x14ac:dyDescent="0.25">
      <c r="A906" s="52">
        <v>3.90999999999985</v>
      </c>
      <c r="B906">
        <f t="shared" si="41"/>
        <v>0.99995385193944375</v>
      </c>
      <c r="C906">
        <f t="shared" si="39"/>
        <v>0</v>
      </c>
      <c r="D906">
        <f t="shared" si="40"/>
        <v>1.9482834613393507E-6</v>
      </c>
      <c r="Q906" s="20"/>
    </row>
    <row r="907" spans="1:17" x14ac:dyDescent="0.25">
      <c r="A907" s="52">
        <v>3.9199999999998498</v>
      </c>
      <c r="B907">
        <f t="shared" si="41"/>
        <v>0.9999557255156879</v>
      </c>
      <c r="C907">
        <f t="shared" si="39"/>
        <v>0</v>
      </c>
      <c r="D907">
        <f t="shared" si="40"/>
        <v>1.8735762441490778E-6</v>
      </c>
      <c r="Q907" s="20"/>
    </row>
    <row r="908" spans="1:17" x14ac:dyDescent="0.25">
      <c r="A908" s="52">
        <v>3.9299999999998501</v>
      </c>
      <c r="B908">
        <f t="shared" si="41"/>
        <v>0.99995752706921126</v>
      </c>
      <c r="C908">
        <f t="shared" si="39"/>
        <v>0</v>
      </c>
      <c r="D908">
        <f t="shared" si="40"/>
        <v>1.8015535233617541E-6</v>
      </c>
      <c r="Q908" s="20"/>
    </row>
    <row r="909" spans="1:17" x14ac:dyDescent="0.25">
      <c r="A909" s="52">
        <v>3.9399999999998498</v>
      </c>
      <c r="B909">
        <f t="shared" si="41"/>
        <v>0.99995925919544137</v>
      </c>
      <c r="C909">
        <f t="shared" si="39"/>
        <v>0</v>
      </c>
      <c r="D909">
        <f t="shared" si="40"/>
        <v>1.7321262301139839E-6</v>
      </c>
      <c r="Q909" s="20"/>
    </row>
    <row r="910" spans="1:17" x14ac:dyDescent="0.25">
      <c r="A910" s="52">
        <v>3.9499999999998501</v>
      </c>
      <c r="B910">
        <f t="shared" si="41"/>
        <v>0.99996092440340223</v>
      </c>
      <c r="C910">
        <f t="shared" si="39"/>
        <v>0</v>
      </c>
      <c r="D910">
        <f t="shared" si="40"/>
        <v>1.6652079608547865E-6</v>
      </c>
      <c r="Q910" s="20"/>
    </row>
    <row r="911" spans="1:17" x14ac:dyDescent="0.25">
      <c r="A911" s="52">
        <v>3.9599999999998499</v>
      </c>
      <c r="B911">
        <f t="shared" si="41"/>
        <v>0.99996252511830885</v>
      </c>
      <c r="C911">
        <f t="shared" si="39"/>
        <v>0</v>
      </c>
      <c r="D911">
        <f t="shared" si="40"/>
        <v>1.6007149066243898E-6</v>
      </c>
      <c r="Q911" s="20"/>
    </row>
    <row r="912" spans="1:17" x14ac:dyDescent="0.25">
      <c r="A912" s="52">
        <v>3.9699999999998501</v>
      </c>
      <c r="B912">
        <f t="shared" si="41"/>
        <v>0.99996406368409707</v>
      </c>
      <c r="C912">
        <f t="shared" ref="C912:C975" si="42">IF(A912&lt;E$7,B912-B911,0)</f>
        <v>0</v>
      </c>
      <c r="D912">
        <f t="shared" ref="D912:D975" si="43">IF(A912&gt;=E$7,B912-B911,0)</f>
        <v>1.5385657882172055E-6</v>
      </c>
      <c r="Q912" s="20"/>
    </row>
    <row r="913" spans="1:17" x14ac:dyDescent="0.25">
      <c r="A913" s="52">
        <v>3.9799999999998499</v>
      </c>
      <c r="B913">
        <f t="shared" ref="B913:B976" si="44">NORMDIST(A913,0,1,1)</f>
        <v>0.99996554236588497</v>
      </c>
      <c r="C913">
        <f t="shared" si="42"/>
        <v>0</v>
      </c>
      <c r="D913">
        <f t="shared" si="43"/>
        <v>1.4786817879031133E-6</v>
      </c>
      <c r="Q913" s="20"/>
    </row>
    <row r="914" spans="1:17" x14ac:dyDescent="0.25">
      <c r="A914" s="52">
        <v>3.9899999999998501</v>
      </c>
      <c r="B914">
        <f t="shared" si="44"/>
        <v>0.99996696335237056</v>
      </c>
      <c r="C914">
        <f t="shared" si="42"/>
        <v>0</v>
      </c>
      <c r="D914">
        <f t="shared" si="43"/>
        <v>1.420986485589637E-6</v>
      </c>
      <c r="Q914" s="20"/>
    </row>
    <row r="915" spans="1:17" x14ac:dyDescent="0.25">
      <c r="A915" s="52">
        <v>3.9999999999998499</v>
      </c>
      <c r="B915">
        <f t="shared" si="44"/>
        <v>0.99996832875816688</v>
      </c>
      <c r="C915">
        <f t="shared" si="42"/>
        <v>0</v>
      </c>
      <c r="D915">
        <f t="shared" si="43"/>
        <v>1.3654057963163879E-6</v>
      </c>
      <c r="Q915" s="20"/>
    </row>
    <row r="916" spans="1:17" x14ac:dyDescent="0.25">
      <c r="A916" s="52">
        <v>4.0099999999998497</v>
      </c>
      <c r="B916">
        <f t="shared" si="44"/>
        <v>0.99996964062607341</v>
      </c>
      <c r="C916">
        <f t="shared" si="42"/>
        <v>0</v>
      </c>
      <c r="D916">
        <f t="shared" si="43"/>
        <v>1.3118679065282635E-6</v>
      </c>
      <c r="Q916" s="20"/>
    </row>
    <row r="917" spans="1:17" x14ac:dyDescent="0.25">
      <c r="A917" s="52">
        <v>4.0199999999998504</v>
      </c>
      <c r="B917">
        <f t="shared" si="44"/>
        <v>0.99997090092928809</v>
      </c>
      <c r="C917">
        <f t="shared" si="42"/>
        <v>0</v>
      </c>
      <c r="D917">
        <f t="shared" si="43"/>
        <v>1.2603032146785154E-6</v>
      </c>
      <c r="Q917" s="20"/>
    </row>
    <row r="918" spans="1:17" x14ac:dyDescent="0.25">
      <c r="A918" s="52">
        <v>4.0299999999998501</v>
      </c>
      <c r="B918">
        <f t="shared" si="44"/>
        <v>0.99997211157355936</v>
      </c>
      <c r="C918">
        <f t="shared" si="42"/>
        <v>0</v>
      </c>
      <c r="D918">
        <f t="shared" si="43"/>
        <v>1.2106442712767063E-6</v>
      </c>
      <c r="Q918" s="20"/>
    </row>
    <row r="919" spans="1:17" x14ac:dyDescent="0.25">
      <c r="A919" s="52">
        <v>4.0399999999998499</v>
      </c>
      <c r="B919">
        <f t="shared" si="44"/>
        <v>0.99997327439928052</v>
      </c>
      <c r="C919">
        <f t="shared" si="42"/>
        <v>0</v>
      </c>
      <c r="D919">
        <f t="shared" si="43"/>
        <v>1.1628257211571125E-6</v>
      </c>
      <c r="Q919" s="20"/>
    </row>
    <row r="920" spans="1:17" x14ac:dyDescent="0.25">
      <c r="A920" s="52">
        <v>4.0499999999998497</v>
      </c>
      <c r="B920">
        <f t="shared" si="44"/>
        <v>0.99997439118352593</v>
      </c>
      <c r="C920">
        <f t="shared" si="42"/>
        <v>0</v>
      </c>
      <c r="D920">
        <f t="shared" si="43"/>
        <v>1.1167842454140597E-6</v>
      </c>
      <c r="Q920" s="20"/>
    </row>
    <row r="921" spans="1:17" x14ac:dyDescent="0.25">
      <c r="A921" s="52">
        <v>4.0599999999998504</v>
      </c>
      <c r="B921">
        <f t="shared" si="44"/>
        <v>0.9999754636420336</v>
      </c>
      <c r="C921">
        <f t="shared" si="42"/>
        <v>0</v>
      </c>
      <c r="D921">
        <f t="shared" si="43"/>
        <v>1.0724585076671289E-6</v>
      </c>
      <c r="Q921" s="20"/>
    </row>
    <row r="922" spans="1:17" x14ac:dyDescent="0.25">
      <c r="A922" s="52">
        <v>4.0699999999998502</v>
      </c>
      <c r="B922">
        <f t="shared" si="44"/>
        <v>0.99997649343113137</v>
      </c>
      <c r="C922">
        <f t="shared" si="42"/>
        <v>0</v>
      </c>
      <c r="D922">
        <f t="shared" si="43"/>
        <v>1.0297890977728485E-6</v>
      </c>
      <c r="Q922" s="20"/>
    </row>
    <row r="923" spans="1:17" x14ac:dyDescent="0.25">
      <c r="A923" s="52">
        <v>4.07999999999985</v>
      </c>
      <c r="B923">
        <f t="shared" si="44"/>
        <v>0.99997748214961146</v>
      </c>
      <c r="C923">
        <f t="shared" si="42"/>
        <v>0</v>
      </c>
      <c r="D923">
        <f t="shared" si="43"/>
        <v>9.8871848008830199E-7</v>
      </c>
      <c r="Q923" s="20"/>
    </row>
    <row r="924" spans="1:17" x14ac:dyDescent="0.25">
      <c r="A924" s="52">
        <v>4.0899999999998498</v>
      </c>
      <c r="B924">
        <f t="shared" si="44"/>
        <v>0.99997843134055175</v>
      </c>
      <c r="C924">
        <f t="shared" si="42"/>
        <v>0</v>
      </c>
      <c r="D924">
        <f t="shared" si="43"/>
        <v>9.4919094029144446E-7</v>
      </c>
      <c r="Q924" s="20"/>
    </row>
    <row r="925" spans="1:17" x14ac:dyDescent="0.25">
      <c r="A925" s="52">
        <v>4.0999999999998504</v>
      </c>
      <c r="B925">
        <f t="shared" si="44"/>
        <v>0.9999793424930874</v>
      </c>
      <c r="C925">
        <f t="shared" si="42"/>
        <v>0</v>
      </c>
      <c r="D925">
        <f t="shared" si="43"/>
        <v>9.1115253564311161E-7</v>
      </c>
      <c r="Q925" s="20"/>
    </row>
    <row r="926" spans="1:17" x14ac:dyDescent="0.25">
      <c r="A926" s="52">
        <v>4.1099999999998502</v>
      </c>
      <c r="B926">
        <f t="shared" si="44"/>
        <v>0.99998021704413176</v>
      </c>
      <c r="C926">
        <f t="shared" si="42"/>
        <v>0</v>
      </c>
      <c r="D926">
        <f t="shared" si="43"/>
        <v>8.7455104436084952E-7</v>
      </c>
      <c r="Q926" s="20"/>
    </row>
    <row r="927" spans="1:17" x14ac:dyDescent="0.25">
      <c r="A927" s="52">
        <v>4.11999999999985</v>
      </c>
      <c r="B927">
        <f t="shared" si="44"/>
        <v>0.99998105638004942</v>
      </c>
      <c r="C927">
        <f t="shared" si="42"/>
        <v>0</v>
      </c>
      <c r="D927">
        <f t="shared" si="43"/>
        <v>8.3933591765728011E-7</v>
      </c>
      <c r="Q927" s="20"/>
    </row>
    <row r="928" spans="1:17" x14ac:dyDescent="0.25">
      <c r="A928" s="52">
        <v>4.1299999999998498</v>
      </c>
      <c r="B928">
        <f t="shared" si="44"/>
        <v>0.99998186183828186</v>
      </c>
      <c r="C928">
        <f t="shared" si="42"/>
        <v>0</v>
      </c>
      <c r="D928">
        <f t="shared" si="43"/>
        <v>8.0545823244460024E-7</v>
      </c>
      <c r="Q928" s="20"/>
    </row>
    <row r="929" spans="1:17" x14ac:dyDescent="0.25">
      <c r="A929" s="52">
        <v>4.1399999999998496</v>
      </c>
      <c r="B929">
        <f t="shared" si="44"/>
        <v>0.99998263470892634</v>
      </c>
      <c r="C929">
        <f t="shared" si="42"/>
        <v>0</v>
      </c>
      <c r="D929">
        <f t="shared" si="43"/>
        <v>7.7287064448317011E-7</v>
      </c>
      <c r="Q929" s="20"/>
    </row>
    <row r="930" spans="1:17" x14ac:dyDescent="0.25">
      <c r="A930" s="52">
        <v>4.1499999999998503</v>
      </c>
      <c r="B930">
        <f t="shared" si="44"/>
        <v>0.99998337623627032</v>
      </c>
      <c r="C930">
        <f t="shared" si="42"/>
        <v>0</v>
      </c>
      <c r="D930">
        <f t="shared" si="43"/>
        <v>7.4152734397259223E-7</v>
      </c>
      <c r="Q930" s="20"/>
    </row>
    <row r="931" spans="1:17" x14ac:dyDescent="0.25">
      <c r="A931" s="52">
        <v>4.15999999999985</v>
      </c>
      <c r="B931">
        <f t="shared" si="44"/>
        <v>0.9999840876202809</v>
      </c>
      <c r="C931">
        <f t="shared" si="42"/>
        <v>0</v>
      </c>
      <c r="D931">
        <f t="shared" si="43"/>
        <v>7.1138401058767897E-7</v>
      </c>
      <c r="Q931" s="20"/>
    </row>
    <row r="932" spans="1:17" x14ac:dyDescent="0.25">
      <c r="A932" s="52">
        <v>4.1699999999998498</v>
      </c>
      <c r="B932">
        <f t="shared" si="44"/>
        <v>0.99998477001805197</v>
      </c>
      <c r="C932">
        <f t="shared" si="42"/>
        <v>0</v>
      </c>
      <c r="D932">
        <f t="shared" si="43"/>
        <v>6.8239777106793298E-7</v>
      </c>
      <c r="Q932" s="20"/>
    </row>
    <row r="933" spans="1:17" x14ac:dyDescent="0.25">
      <c r="A933" s="52">
        <v>4.1799999999998496</v>
      </c>
      <c r="B933">
        <f t="shared" si="44"/>
        <v>0.99998542454520911</v>
      </c>
      <c r="C933">
        <f t="shared" si="42"/>
        <v>0</v>
      </c>
      <c r="D933">
        <f t="shared" si="43"/>
        <v>6.5452715714009457E-7</v>
      </c>
      <c r="Q933" s="20"/>
    </row>
    <row r="934" spans="1:17" x14ac:dyDescent="0.25">
      <c r="A934" s="52">
        <v>4.1899999999998503</v>
      </c>
      <c r="B934">
        <f t="shared" si="44"/>
        <v>0.99998605227727311</v>
      </c>
      <c r="C934">
        <f t="shared" si="42"/>
        <v>0</v>
      </c>
      <c r="D934">
        <f t="shared" si="43"/>
        <v>6.2773206399580062E-7</v>
      </c>
      <c r="Q934" s="20"/>
    </row>
    <row r="935" spans="1:17" x14ac:dyDescent="0.25">
      <c r="A935" s="52">
        <v>4.1999999999998501</v>
      </c>
      <c r="B935">
        <f t="shared" si="44"/>
        <v>0.9999866542509841</v>
      </c>
      <c r="C935">
        <f t="shared" si="42"/>
        <v>0</v>
      </c>
      <c r="D935">
        <f t="shared" si="43"/>
        <v>6.0197371098968944E-7</v>
      </c>
      <c r="Q935" s="20"/>
    </row>
    <row r="936" spans="1:17" x14ac:dyDescent="0.25">
      <c r="A936" s="52">
        <v>4.2099999999998499</v>
      </c>
      <c r="B936">
        <f t="shared" si="44"/>
        <v>0.99998723146558621</v>
      </c>
      <c r="C936">
        <f t="shared" si="42"/>
        <v>0</v>
      </c>
      <c r="D936">
        <f t="shared" si="43"/>
        <v>5.7721460211546116E-7</v>
      </c>
      <c r="Q936" s="20"/>
    </row>
    <row r="937" spans="1:17" x14ac:dyDescent="0.25">
      <c r="A937" s="52">
        <v>4.2199999999998496</v>
      </c>
      <c r="B937">
        <f t="shared" si="44"/>
        <v>0.99998778488407469</v>
      </c>
      <c r="C937">
        <f t="shared" si="42"/>
        <v>0</v>
      </c>
      <c r="D937">
        <f t="shared" si="43"/>
        <v>5.5341848848033948E-7</v>
      </c>
      <c r="Q937" s="20"/>
    </row>
    <row r="938" spans="1:17" x14ac:dyDescent="0.25">
      <c r="A938" s="52">
        <v>4.2299999999998503</v>
      </c>
      <c r="B938">
        <f t="shared" si="44"/>
        <v>0.99998831543440525</v>
      </c>
      <c r="C938">
        <f t="shared" si="42"/>
        <v>0</v>
      </c>
      <c r="D938">
        <f t="shared" si="43"/>
        <v>5.3055033055748879E-7</v>
      </c>
      <c r="Q938" s="20"/>
    </row>
    <row r="939" spans="1:17" x14ac:dyDescent="0.25">
      <c r="A939" s="52">
        <v>4.2399999999998501</v>
      </c>
      <c r="B939">
        <f t="shared" si="44"/>
        <v>0.99998882401066791</v>
      </c>
      <c r="C939">
        <f t="shared" si="42"/>
        <v>0</v>
      </c>
      <c r="D939">
        <f t="shared" si="43"/>
        <v>5.0857626265887745E-7</v>
      </c>
      <c r="Q939" s="20"/>
    </row>
    <row r="940" spans="1:17" x14ac:dyDescent="0.25">
      <c r="A940" s="52">
        <v>4.2499999999998499</v>
      </c>
      <c r="B940">
        <f t="shared" si="44"/>
        <v>0.9999893114742251</v>
      </c>
      <c r="C940">
        <f t="shared" si="42"/>
        <v>0</v>
      </c>
      <c r="D940">
        <f t="shared" si="43"/>
        <v>4.8746355718609635E-7</v>
      </c>
      <c r="Q940" s="20"/>
    </row>
    <row r="941" spans="1:17" x14ac:dyDescent="0.25">
      <c r="A941" s="52">
        <v>4.2599999999998497</v>
      </c>
      <c r="B941">
        <f t="shared" si="44"/>
        <v>0.99998977865481598</v>
      </c>
      <c r="C941">
        <f t="shared" si="42"/>
        <v>0</v>
      </c>
      <c r="D941">
        <f t="shared" si="43"/>
        <v>4.6718059087957897E-7</v>
      </c>
      <c r="Q941" s="20"/>
    </row>
    <row r="942" spans="1:17" x14ac:dyDescent="0.25">
      <c r="A942" s="52">
        <v>4.2699999999998504</v>
      </c>
      <c r="B942">
        <f t="shared" si="44"/>
        <v>0.99999022635162704</v>
      </c>
      <c r="C942">
        <f t="shared" si="42"/>
        <v>0</v>
      </c>
      <c r="D942">
        <f t="shared" si="43"/>
        <v>4.4769681106782144E-7</v>
      </c>
      <c r="Q942" s="20"/>
    </row>
    <row r="943" spans="1:17" x14ac:dyDescent="0.25">
      <c r="A943" s="52">
        <v>4.2799999999998501</v>
      </c>
      <c r="B943">
        <f t="shared" si="44"/>
        <v>0.99999065533432985</v>
      </c>
      <c r="C943">
        <f t="shared" si="42"/>
        <v>0</v>
      </c>
      <c r="D943">
        <f t="shared" si="43"/>
        <v>4.2898270280478101E-7</v>
      </c>
      <c r="Q943" s="20"/>
    </row>
    <row r="944" spans="1:17" x14ac:dyDescent="0.25">
      <c r="A944" s="52">
        <v>4.2899999999998499</v>
      </c>
      <c r="B944">
        <f t="shared" si="44"/>
        <v>0.99999106634408719</v>
      </c>
      <c r="C944">
        <f t="shared" si="42"/>
        <v>0</v>
      </c>
      <c r="D944">
        <f t="shared" si="43"/>
        <v>4.1100975733954215E-7</v>
      </c>
      <c r="Q944" s="20"/>
    </row>
    <row r="945" spans="1:17" x14ac:dyDescent="0.25">
      <c r="A945" s="52">
        <v>4.2999999999998497</v>
      </c>
      <c r="B945">
        <f t="shared" si="44"/>
        <v>0.99999146009452899</v>
      </c>
      <c r="C945">
        <f t="shared" si="42"/>
        <v>0</v>
      </c>
      <c r="D945">
        <f t="shared" si="43"/>
        <v>3.9375044180722796E-7</v>
      </c>
      <c r="Q945" s="20"/>
    </row>
    <row r="946" spans="1:17" x14ac:dyDescent="0.25">
      <c r="A946" s="52">
        <v>4.3099999999998504</v>
      </c>
      <c r="B946">
        <f t="shared" si="44"/>
        <v>0.99999183727269725</v>
      </c>
      <c r="C946">
        <f t="shared" si="42"/>
        <v>0</v>
      </c>
      <c r="D946">
        <f t="shared" si="43"/>
        <v>3.7717816825377781E-7</v>
      </c>
      <c r="Q946" s="20"/>
    </row>
    <row r="947" spans="1:17" x14ac:dyDescent="0.25">
      <c r="A947" s="52">
        <v>4.3199999999998502</v>
      </c>
      <c r="B947">
        <f t="shared" si="44"/>
        <v>0.99999219853996191</v>
      </c>
      <c r="C947">
        <f t="shared" si="42"/>
        <v>0</v>
      </c>
      <c r="D947">
        <f t="shared" si="43"/>
        <v>3.612672646591264E-7</v>
      </c>
      <c r="Q947" s="20"/>
    </row>
    <row r="948" spans="1:17" x14ac:dyDescent="0.25">
      <c r="A948" s="52">
        <v>4.32999999999985</v>
      </c>
      <c r="B948">
        <f t="shared" si="44"/>
        <v>0.99999254453290864</v>
      </c>
      <c r="C948">
        <f t="shared" si="42"/>
        <v>0</v>
      </c>
      <c r="D948">
        <f t="shared" si="43"/>
        <v>3.4599294673753889E-7</v>
      </c>
      <c r="Q948" s="20"/>
    </row>
    <row r="949" spans="1:17" x14ac:dyDescent="0.25">
      <c r="A949" s="52">
        <v>4.3399999999998498</v>
      </c>
      <c r="B949">
        <f t="shared" si="44"/>
        <v>0.99999287586419849</v>
      </c>
      <c r="C949">
        <f t="shared" si="42"/>
        <v>0</v>
      </c>
      <c r="D949">
        <f t="shared" si="43"/>
        <v>3.3133128984896842E-7</v>
      </c>
      <c r="Q949" s="20"/>
    </row>
    <row r="950" spans="1:17" x14ac:dyDescent="0.25">
      <c r="A950" s="52">
        <v>4.3499999999998504</v>
      </c>
      <c r="B950">
        <f t="shared" si="44"/>
        <v>0.99999319312340063</v>
      </c>
      <c r="C950">
        <f t="shared" si="42"/>
        <v>0</v>
      </c>
      <c r="D950">
        <f t="shared" si="43"/>
        <v>3.1725920213165892E-7</v>
      </c>
      <c r="Q950" s="20"/>
    </row>
    <row r="951" spans="1:17" x14ac:dyDescent="0.25">
      <c r="A951" s="52">
        <v>4.3599999999998502</v>
      </c>
      <c r="B951">
        <f t="shared" si="44"/>
        <v>0.99999349687779904</v>
      </c>
      <c r="C951">
        <f t="shared" si="42"/>
        <v>0</v>
      </c>
      <c r="D951">
        <f t="shared" si="43"/>
        <v>3.0375439841190399E-7</v>
      </c>
      <c r="Q951" s="20"/>
    </row>
    <row r="952" spans="1:17" x14ac:dyDescent="0.25">
      <c r="A952" s="52">
        <v>4.36999999999985</v>
      </c>
      <c r="B952">
        <f t="shared" si="44"/>
        <v>0.99999378767317304</v>
      </c>
      <c r="C952">
        <f t="shared" si="42"/>
        <v>0</v>
      </c>
      <c r="D952">
        <f t="shared" si="43"/>
        <v>2.9079537400278355E-7</v>
      </c>
      <c r="Q952" s="20"/>
    </row>
    <row r="953" spans="1:17" x14ac:dyDescent="0.25">
      <c r="A953" s="52">
        <v>4.3799999999998498</v>
      </c>
      <c r="B953">
        <f t="shared" si="44"/>
        <v>0.99999406603455432</v>
      </c>
      <c r="C953">
        <f t="shared" si="42"/>
        <v>0</v>
      </c>
      <c r="D953">
        <f t="shared" si="43"/>
        <v>2.78361381278458E-7</v>
      </c>
      <c r="Q953" s="20"/>
    </row>
    <row r="954" spans="1:17" x14ac:dyDescent="0.25">
      <c r="A954" s="52">
        <v>4.3899999999998496</v>
      </c>
      <c r="B954">
        <f t="shared" si="44"/>
        <v>0.99999433246695812</v>
      </c>
      <c r="C954">
        <f t="shared" si="42"/>
        <v>0</v>
      </c>
      <c r="D954">
        <f t="shared" si="43"/>
        <v>2.6643240380597177E-7</v>
      </c>
      <c r="Q954" s="20"/>
    </row>
    <row r="955" spans="1:17" x14ac:dyDescent="0.25">
      <c r="A955" s="52">
        <v>4.3999999999998503</v>
      </c>
      <c r="B955">
        <f t="shared" si="44"/>
        <v>0.99999458745609227</v>
      </c>
      <c r="C955">
        <f t="shared" si="42"/>
        <v>0</v>
      </c>
      <c r="D955">
        <f t="shared" si="43"/>
        <v>2.5498913414079283E-7</v>
      </c>
      <c r="Q955" s="20"/>
    </row>
    <row r="956" spans="1:17" x14ac:dyDescent="0.25">
      <c r="A956" s="52">
        <v>4.40999999999985</v>
      </c>
      <c r="B956">
        <f t="shared" si="44"/>
        <v>0.99999483146904278</v>
      </c>
      <c r="C956">
        <f t="shared" si="42"/>
        <v>0</v>
      </c>
      <c r="D956">
        <f t="shared" si="43"/>
        <v>2.4401295051212912E-7</v>
      </c>
      <c r="Q956" s="20"/>
    </row>
    <row r="957" spans="1:17" x14ac:dyDescent="0.25">
      <c r="A957" s="52">
        <v>4.4199999999998498</v>
      </c>
      <c r="B957">
        <f t="shared" si="44"/>
        <v>0.99999506495493751</v>
      </c>
      <c r="C957">
        <f t="shared" si="42"/>
        <v>0</v>
      </c>
      <c r="D957">
        <f t="shared" si="43"/>
        <v>2.3348589472949044E-7</v>
      </c>
      <c r="Q957" s="20"/>
    </row>
    <row r="958" spans="1:17" x14ac:dyDescent="0.25">
      <c r="A958" s="52">
        <v>4.4299999999998496</v>
      </c>
      <c r="B958">
        <f t="shared" si="44"/>
        <v>0.99999528834558815</v>
      </c>
      <c r="C958">
        <f t="shared" si="42"/>
        <v>0</v>
      </c>
      <c r="D958">
        <f t="shared" si="43"/>
        <v>2.233906506443617E-7</v>
      </c>
      <c r="Q958" s="20"/>
    </row>
    <row r="959" spans="1:17" x14ac:dyDescent="0.25">
      <c r="A959" s="52">
        <v>4.4399999999998503</v>
      </c>
      <c r="B959">
        <f t="shared" si="44"/>
        <v>0.99999550205611143</v>
      </c>
      <c r="C959">
        <f t="shared" si="42"/>
        <v>0</v>
      </c>
      <c r="D959">
        <f t="shared" si="43"/>
        <v>2.137105232780101E-7</v>
      </c>
      <c r="Q959" s="20"/>
    </row>
    <row r="960" spans="1:17" x14ac:dyDescent="0.25">
      <c r="A960" s="52">
        <v>4.4499999999998501</v>
      </c>
      <c r="B960">
        <f t="shared" si="44"/>
        <v>0.99999570648553004</v>
      </c>
      <c r="C960">
        <f t="shared" si="42"/>
        <v>0</v>
      </c>
      <c r="D960">
        <f t="shared" si="43"/>
        <v>2.0442941861542607E-7</v>
      </c>
      <c r="Q960" s="20"/>
    </row>
    <row r="961" spans="1:17" x14ac:dyDescent="0.25">
      <c r="A961" s="52">
        <v>4.4599999999998499</v>
      </c>
      <c r="B961">
        <f t="shared" si="44"/>
        <v>0.99999590201735333</v>
      </c>
      <c r="C961">
        <f t="shared" si="42"/>
        <v>0</v>
      </c>
      <c r="D961">
        <f t="shared" si="43"/>
        <v>1.9553182328824192E-7</v>
      </c>
      <c r="Q961" s="20"/>
    </row>
    <row r="962" spans="1:17" x14ac:dyDescent="0.25">
      <c r="A962" s="52">
        <v>4.4699999999998496</v>
      </c>
      <c r="B962">
        <f t="shared" si="44"/>
        <v>0.9999960890201397</v>
      </c>
      <c r="C962">
        <f t="shared" si="42"/>
        <v>0</v>
      </c>
      <c r="D962">
        <f t="shared" si="43"/>
        <v>1.8700278636707424E-7</v>
      </c>
      <c r="Q962" s="20"/>
    </row>
    <row r="963" spans="1:17" x14ac:dyDescent="0.25">
      <c r="A963" s="52">
        <v>4.4799999999998503</v>
      </c>
      <c r="B963">
        <f t="shared" si="44"/>
        <v>0.99999626784803952</v>
      </c>
      <c r="C963">
        <f t="shared" si="42"/>
        <v>0</v>
      </c>
      <c r="D963">
        <f t="shared" si="43"/>
        <v>1.7882789982159863E-7</v>
      </c>
      <c r="Q963" s="20"/>
    </row>
    <row r="964" spans="1:17" x14ac:dyDescent="0.25">
      <c r="A964" s="52">
        <v>4.4899999999998501</v>
      </c>
      <c r="B964">
        <f t="shared" si="44"/>
        <v>0.99999643884132039</v>
      </c>
      <c r="C964">
        <f t="shared" si="42"/>
        <v>0</v>
      </c>
      <c r="D964">
        <f t="shared" si="43"/>
        <v>1.7099328086800369E-7</v>
      </c>
      <c r="Q964" s="20"/>
    </row>
    <row r="965" spans="1:17" x14ac:dyDescent="0.25">
      <c r="A965" s="52">
        <v>4.4999999999998499</v>
      </c>
      <c r="B965">
        <f t="shared" si="44"/>
        <v>0.99999660232687526</v>
      </c>
      <c r="C965">
        <f t="shared" si="42"/>
        <v>0</v>
      </c>
      <c r="D965">
        <f t="shared" si="43"/>
        <v>1.6348555487155636E-7</v>
      </c>
      <c r="Q965" s="20"/>
    </row>
    <row r="966" spans="1:17" x14ac:dyDescent="0.25">
      <c r="A966" s="52">
        <v>4.5099999999998497</v>
      </c>
      <c r="B966">
        <f t="shared" si="44"/>
        <v>0.99999675861871262</v>
      </c>
      <c r="C966">
        <f t="shared" si="42"/>
        <v>0</v>
      </c>
      <c r="D966">
        <f t="shared" si="43"/>
        <v>1.5629183736098895E-7</v>
      </c>
      <c r="Q966" s="20"/>
    </row>
    <row r="967" spans="1:17" x14ac:dyDescent="0.25">
      <c r="A967" s="52">
        <v>4.5199999999998504</v>
      </c>
      <c r="B967">
        <f t="shared" si="44"/>
        <v>0.999996908018431</v>
      </c>
      <c r="C967">
        <f t="shared" si="42"/>
        <v>0</v>
      </c>
      <c r="D967">
        <f t="shared" si="43"/>
        <v>1.4939971837435451E-7</v>
      </c>
      <c r="Q967" s="20"/>
    </row>
    <row r="968" spans="1:17" x14ac:dyDescent="0.25">
      <c r="A968" s="52">
        <v>4.5299999999998501</v>
      </c>
      <c r="B968">
        <f t="shared" si="44"/>
        <v>0.99999705081567714</v>
      </c>
      <c r="C968">
        <f t="shared" si="42"/>
        <v>0</v>
      </c>
      <c r="D968">
        <f t="shared" si="43"/>
        <v>1.4279724613874833E-7</v>
      </c>
      <c r="Q968" s="20"/>
    </row>
    <row r="969" spans="1:17" x14ac:dyDescent="0.25">
      <c r="A969" s="52">
        <v>4.5399999999998499</v>
      </c>
      <c r="B969">
        <f t="shared" si="44"/>
        <v>0.99999718728858822</v>
      </c>
      <c r="C969">
        <f t="shared" si="42"/>
        <v>0</v>
      </c>
      <c r="D969">
        <f t="shared" si="43"/>
        <v>1.3647291108309645E-7</v>
      </c>
      <c r="Q969" s="20"/>
    </row>
    <row r="970" spans="1:17" x14ac:dyDescent="0.25">
      <c r="A970" s="52">
        <v>4.5499999999998497</v>
      </c>
      <c r="B970">
        <f t="shared" si="44"/>
        <v>0.9999973177042204</v>
      </c>
      <c r="C970">
        <f t="shared" si="42"/>
        <v>0</v>
      </c>
      <c r="D970">
        <f t="shared" si="43"/>
        <v>1.3041563218241237E-7</v>
      </c>
      <c r="Q970" s="20"/>
    </row>
    <row r="971" spans="1:17" x14ac:dyDescent="0.25">
      <c r="A971" s="52">
        <v>4.5599999999998504</v>
      </c>
      <c r="B971">
        <f t="shared" si="44"/>
        <v>0.99999744231896059</v>
      </c>
      <c r="C971">
        <f t="shared" si="42"/>
        <v>0</v>
      </c>
      <c r="D971">
        <f t="shared" si="43"/>
        <v>1.2461474019342944E-7</v>
      </c>
      <c r="Q971" s="20"/>
    </row>
    <row r="972" spans="1:17" x14ac:dyDescent="0.25">
      <c r="A972" s="52">
        <v>4.5699999999998502</v>
      </c>
      <c r="B972">
        <f t="shared" si="44"/>
        <v>0.99999756137892626</v>
      </c>
      <c r="C972">
        <f t="shared" si="42"/>
        <v>0</v>
      </c>
      <c r="D972">
        <f t="shared" si="43"/>
        <v>1.1905996566419219E-7</v>
      </c>
      <c r="Q972" s="20"/>
    </row>
    <row r="973" spans="1:17" x14ac:dyDescent="0.25">
      <c r="A973" s="52">
        <v>4.57999999999985</v>
      </c>
      <c r="B973">
        <f t="shared" si="44"/>
        <v>0.99999767512035009</v>
      </c>
      <c r="C973">
        <f t="shared" si="42"/>
        <v>0</v>
      </c>
      <c r="D973">
        <f t="shared" si="43"/>
        <v>1.1374142383502317E-7</v>
      </c>
      <c r="Q973" s="20"/>
    </row>
    <row r="974" spans="1:17" x14ac:dyDescent="0.25">
      <c r="A974" s="52">
        <v>4.5899999999998498</v>
      </c>
      <c r="B974">
        <f t="shared" si="44"/>
        <v>0.99999778376995185</v>
      </c>
      <c r="C974">
        <f t="shared" si="42"/>
        <v>0</v>
      </c>
      <c r="D974">
        <f t="shared" si="43"/>
        <v>1.0864960175993588E-7</v>
      </c>
      <c r="Q974" s="20"/>
    </row>
    <row r="975" spans="1:17" x14ac:dyDescent="0.25">
      <c r="A975" s="52">
        <v>4.5999999999998504</v>
      </c>
      <c r="B975">
        <f t="shared" si="44"/>
        <v>0.9999978875452975</v>
      </c>
      <c r="C975">
        <f t="shared" si="42"/>
        <v>0</v>
      </c>
      <c r="D975">
        <f t="shared" si="43"/>
        <v>1.0377534565009228E-7</v>
      </c>
      <c r="Q975" s="20"/>
    </row>
    <row r="976" spans="1:17" x14ac:dyDescent="0.25">
      <c r="A976" s="52">
        <v>4.6099999999998502</v>
      </c>
      <c r="B976">
        <f t="shared" si="44"/>
        <v>0.99999798665514517</v>
      </c>
      <c r="C976">
        <f t="shared" ref="C976:C1039" si="45">IF(A976&lt;E$7,B976-B975,0)</f>
        <v>0</v>
      </c>
      <c r="D976">
        <f t="shared" ref="D976:D1039" si="46">IF(A976&gt;=E$7,B976-B975,0)</f>
        <v>9.9109847662148809E-8</v>
      </c>
      <c r="Q976" s="20"/>
    </row>
    <row r="977" spans="1:17" x14ac:dyDescent="0.25">
      <c r="A977" s="52">
        <v>4.61999999999985</v>
      </c>
      <c r="B977">
        <f t="shared" ref="B977:B1040" si="47">NORMDIST(A977,0,1,1)</f>
        <v>0.99999808129978007</v>
      </c>
      <c r="C977">
        <f t="shared" si="45"/>
        <v>0</v>
      </c>
      <c r="D977">
        <f t="shared" si="46"/>
        <v>9.4644634907048442E-8</v>
      </c>
      <c r="Q977" s="20"/>
    </row>
    <row r="978" spans="1:17" x14ac:dyDescent="0.25">
      <c r="A978" s="52">
        <v>4.6299999999998498</v>
      </c>
      <c r="B978">
        <f t="shared" si="47"/>
        <v>0.99999817167133642</v>
      </c>
      <c r="C978">
        <f t="shared" si="45"/>
        <v>0</v>
      </c>
      <c r="D978">
        <f t="shared" si="46"/>
        <v>9.0371556349388982E-8</v>
      </c>
      <c r="Q978" s="20"/>
    </row>
    <row r="979" spans="1:17" x14ac:dyDescent="0.25">
      <c r="A979" s="52">
        <v>4.6399999999998496</v>
      </c>
      <c r="B979">
        <f t="shared" si="47"/>
        <v>0.99999825795410968</v>
      </c>
      <c r="C979">
        <f t="shared" si="45"/>
        <v>0</v>
      </c>
      <c r="D979">
        <f t="shared" si="46"/>
        <v>8.6282773259505063E-8</v>
      </c>
      <c r="Q979" s="20"/>
    </row>
    <row r="980" spans="1:17" x14ac:dyDescent="0.25">
      <c r="A980" s="52">
        <v>4.6499999999998503</v>
      </c>
      <c r="B980">
        <f t="shared" si="47"/>
        <v>0.99999834032485557</v>
      </c>
      <c r="C980">
        <f t="shared" si="45"/>
        <v>0</v>
      </c>
      <c r="D980">
        <f t="shared" si="46"/>
        <v>8.2370745890791852E-8</v>
      </c>
      <c r="Q980" s="20"/>
    </row>
    <row r="981" spans="1:17" x14ac:dyDescent="0.25">
      <c r="A981" s="52">
        <v>4.65999999999985</v>
      </c>
      <c r="B981">
        <f t="shared" si="47"/>
        <v>0.99999841895308106</v>
      </c>
      <c r="C981">
        <f t="shared" si="45"/>
        <v>0</v>
      </c>
      <c r="D981">
        <f t="shared" si="46"/>
        <v>7.8628225486099268E-8</v>
      </c>
      <c r="Q981" s="20"/>
    </row>
    <row r="982" spans="1:17" x14ac:dyDescent="0.25">
      <c r="A982" s="52">
        <v>4.6699999999998498</v>
      </c>
      <c r="B982">
        <f t="shared" si="47"/>
        <v>0.99999849400132246</v>
      </c>
      <c r="C982">
        <f t="shared" si="45"/>
        <v>0</v>
      </c>
      <c r="D982">
        <f t="shared" si="46"/>
        <v>7.5048241399144899E-8</v>
      </c>
      <c r="Q982" s="20"/>
    </row>
    <row r="983" spans="1:17" x14ac:dyDescent="0.25">
      <c r="A983" s="52">
        <v>4.6799999999998496</v>
      </c>
      <c r="B983">
        <f t="shared" si="47"/>
        <v>0.99999856562541556</v>
      </c>
      <c r="C983">
        <f t="shared" si="45"/>
        <v>0</v>
      </c>
      <c r="D983">
        <f t="shared" si="46"/>
        <v>7.1624093100908226E-8</v>
      </c>
      <c r="Q983" s="20"/>
    </row>
    <row r="984" spans="1:17" x14ac:dyDescent="0.25">
      <c r="A984" s="52">
        <v>4.6899999999998503</v>
      </c>
      <c r="B984">
        <f t="shared" si="47"/>
        <v>0.99999863397475541</v>
      </c>
      <c r="C984">
        <f t="shared" si="45"/>
        <v>0</v>
      </c>
      <c r="D984">
        <f t="shared" si="46"/>
        <v>6.834933985455649E-8</v>
      </c>
      <c r="Q984" s="20"/>
    </row>
    <row r="985" spans="1:17" x14ac:dyDescent="0.25">
      <c r="A985" s="52">
        <v>4.6999999999998501</v>
      </c>
      <c r="B985">
        <f t="shared" si="47"/>
        <v>0.99999869919254614</v>
      </c>
      <c r="C985">
        <f t="shared" si="45"/>
        <v>0</v>
      </c>
      <c r="D985">
        <f t="shared" si="46"/>
        <v>6.5217790723437474E-8</v>
      </c>
      <c r="Q985" s="20"/>
    </row>
    <row r="986" spans="1:17" x14ac:dyDescent="0.25">
      <c r="A986" s="52">
        <v>4.7099999999998499</v>
      </c>
      <c r="B986">
        <f t="shared" si="47"/>
        <v>0.9999987614160426</v>
      </c>
      <c r="C986">
        <f t="shared" si="45"/>
        <v>0</v>
      </c>
      <c r="D986">
        <f t="shared" si="46"/>
        <v>6.2223496466451422E-8</v>
      </c>
      <c r="Q986" s="20"/>
    </row>
    <row r="987" spans="1:17" x14ac:dyDescent="0.25">
      <c r="A987" s="52">
        <v>4.7199999999998496</v>
      </c>
      <c r="B987">
        <f t="shared" si="47"/>
        <v>0.99999882077678348</v>
      </c>
      <c r="C987">
        <f t="shared" si="45"/>
        <v>0</v>
      </c>
      <c r="D987">
        <f t="shared" si="46"/>
        <v>5.9360740878311447E-8</v>
      </c>
      <c r="Q987" s="20"/>
    </row>
    <row r="988" spans="1:17" x14ac:dyDescent="0.25">
      <c r="A988" s="52">
        <v>4.7299999999998503</v>
      </c>
      <c r="B988">
        <f t="shared" si="47"/>
        <v>0.99999887740081461</v>
      </c>
      <c r="C988">
        <f t="shared" si="45"/>
        <v>0</v>
      </c>
      <c r="D988">
        <f t="shared" si="46"/>
        <v>5.6624031130603214E-8</v>
      </c>
      <c r="Q988" s="20"/>
    </row>
    <row r="989" spans="1:17" x14ac:dyDescent="0.25">
      <c r="A989" s="52">
        <v>4.7399999999998501</v>
      </c>
      <c r="B989">
        <f t="shared" si="47"/>
        <v>0.9999989314089055</v>
      </c>
      <c r="C989">
        <f t="shared" si="45"/>
        <v>0</v>
      </c>
      <c r="D989">
        <f t="shared" si="46"/>
        <v>5.4008090888402194E-8</v>
      </c>
      <c r="Q989" s="20"/>
    </row>
    <row r="990" spans="1:17" x14ac:dyDescent="0.25">
      <c r="A990" s="52">
        <v>4.7499999999998499</v>
      </c>
      <c r="B990">
        <f t="shared" si="47"/>
        <v>0.99999898291675748</v>
      </c>
      <c r="C990">
        <f t="shared" si="45"/>
        <v>0</v>
      </c>
      <c r="D990">
        <f t="shared" si="46"/>
        <v>5.1507851983600972E-8</v>
      </c>
      <c r="Q990" s="20"/>
    </row>
    <row r="991" spans="1:17" x14ac:dyDescent="0.25">
      <c r="A991" s="52">
        <v>4.7599999999998497</v>
      </c>
      <c r="B991">
        <f t="shared" si="47"/>
        <v>0.99999903203520402</v>
      </c>
      <c r="C991">
        <f t="shared" si="45"/>
        <v>0</v>
      </c>
      <c r="D991">
        <f t="shared" si="46"/>
        <v>4.9118446532325777E-8</v>
      </c>
      <c r="Q991" s="20"/>
    </row>
    <row r="992" spans="1:17" x14ac:dyDescent="0.25">
      <c r="A992" s="52">
        <v>4.7699999999998504</v>
      </c>
      <c r="B992">
        <f t="shared" si="47"/>
        <v>0.99999907887040385</v>
      </c>
      <c r="C992">
        <f t="shared" si="45"/>
        <v>0</v>
      </c>
      <c r="D992">
        <f t="shared" si="46"/>
        <v>4.6835199829509122E-8</v>
      </c>
      <c r="Q992" s="20"/>
    </row>
    <row r="993" spans="1:17" x14ac:dyDescent="0.25">
      <c r="A993" s="52">
        <v>4.7799999999998501</v>
      </c>
      <c r="B993">
        <f t="shared" si="47"/>
        <v>0.99999912352402709</v>
      </c>
      <c r="C993">
        <f t="shared" si="45"/>
        <v>0</v>
      </c>
      <c r="D993">
        <f t="shared" si="46"/>
        <v>4.4653623243462448E-8</v>
      </c>
      <c r="Q993" s="20"/>
    </row>
    <row r="994" spans="1:17" x14ac:dyDescent="0.25">
      <c r="A994" s="52">
        <v>4.7899999999998499</v>
      </c>
      <c r="B994">
        <f t="shared" si="47"/>
        <v>0.99999916609343409</v>
      </c>
      <c r="C994">
        <f t="shared" si="45"/>
        <v>0</v>
      </c>
      <c r="D994">
        <f t="shared" si="46"/>
        <v>4.2569406999426462E-8</v>
      </c>
      <c r="Q994" s="20"/>
    </row>
    <row r="995" spans="1:17" x14ac:dyDescent="0.25">
      <c r="A995" s="52">
        <v>4.7999999999998497</v>
      </c>
      <c r="B995">
        <f t="shared" si="47"/>
        <v>0.99999920667184805</v>
      </c>
      <c r="C995">
        <f t="shared" si="45"/>
        <v>0</v>
      </c>
      <c r="D995">
        <f t="shared" si="46"/>
        <v>4.0578413962322202E-8</v>
      </c>
      <c r="Q995" s="20"/>
    </row>
    <row r="996" spans="1:17" x14ac:dyDescent="0.25">
      <c r="A996" s="52">
        <v>4.8099999999998504</v>
      </c>
      <c r="B996">
        <f t="shared" si="47"/>
        <v>0.9999992453485208</v>
      </c>
      <c r="C996">
        <f t="shared" si="45"/>
        <v>0</v>
      </c>
      <c r="D996">
        <f t="shared" si="46"/>
        <v>3.867667275336828E-8</v>
      </c>
      <c r="Q996" s="20"/>
    </row>
    <row r="997" spans="1:17" x14ac:dyDescent="0.25">
      <c r="A997" s="52">
        <v>4.8199999999998502</v>
      </c>
      <c r="B997">
        <f t="shared" si="47"/>
        <v>0.999999282208893</v>
      </c>
      <c r="C997">
        <f t="shared" si="45"/>
        <v>0</v>
      </c>
      <c r="D997">
        <f t="shared" si="46"/>
        <v>3.6860372198965763E-8</v>
      </c>
      <c r="Q997" s="20"/>
    </row>
    <row r="998" spans="1:17" x14ac:dyDescent="0.25">
      <c r="A998" s="52">
        <v>4.82999999999985</v>
      </c>
      <c r="B998">
        <f t="shared" si="47"/>
        <v>0.99999931733474745</v>
      </c>
      <c r="C998">
        <f t="shared" si="45"/>
        <v>0</v>
      </c>
      <c r="D998">
        <f t="shared" si="46"/>
        <v>3.5125854447315419E-8</v>
      </c>
      <c r="Q998" s="20"/>
    </row>
    <row r="999" spans="1:17" x14ac:dyDescent="0.25">
      <c r="A999" s="52">
        <v>4.8399999999998498</v>
      </c>
      <c r="B999">
        <f t="shared" si="47"/>
        <v>0.99999935080435709</v>
      </c>
      <c r="C999">
        <f t="shared" si="45"/>
        <v>0</v>
      </c>
      <c r="D999">
        <f t="shared" si="46"/>
        <v>3.3469609639347198E-8</v>
      </c>
      <c r="Q999" s="20"/>
    </row>
    <row r="1000" spans="1:17" x14ac:dyDescent="0.25">
      <c r="A1000" s="52">
        <v>4.8499999999998504</v>
      </c>
      <c r="B1000">
        <f t="shared" si="47"/>
        <v>0.999999382692628</v>
      </c>
      <c r="C1000">
        <f t="shared" si="45"/>
        <v>0</v>
      </c>
      <c r="D1000">
        <f t="shared" si="46"/>
        <v>3.1888270912716621E-8</v>
      </c>
      <c r="Q1000" s="20"/>
    </row>
    <row r="1001" spans="1:17" x14ac:dyDescent="0.25">
      <c r="A1001" s="52">
        <v>4.8599999999998502</v>
      </c>
      <c r="B1001">
        <f t="shared" si="47"/>
        <v>0.99999941307123552</v>
      </c>
      <c r="C1001">
        <f t="shared" si="45"/>
        <v>0</v>
      </c>
      <c r="D1001">
        <f t="shared" si="46"/>
        <v>3.0378607518422029E-8</v>
      </c>
      <c r="Q1001" s="20"/>
    </row>
    <row r="1002" spans="1:17" x14ac:dyDescent="0.25">
      <c r="A1002" s="52">
        <v>4.86999999999985</v>
      </c>
      <c r="B1002">
        <f t="shared" si="47"/>
        <v>0.99999944200875679</v>
      </c>
      <c r="C1002">
        <f t="shared" si="45"/>
        <v>0</v>
      </c>
      <c r="D1002">
        <f t="shared" si="46"/>
        <v>2.8937521268090904E-8</v>
      </c>
      <c r="Q1002" s="20"/>
    </row>
    <row r="1003" spans="1:17" x14ac:dyDescent="0.25">
      <c r="A1003" s="52">
        <v>4.8799999999998498</v>
      </c>
      <c r="B1003">
        <f t="shared" si="47"/>
        <v>0.99999946957079699</v>
      </c>
      <c r="C1003">
        <f t="shared" si="45"/>
        <v>0</v>
      </c>
      <c r="D1003">
        <f t="shared" si="46"/>
        <v>2.7562040205708627E-8</v>
      </c>
      <c r="Q1003" s="20"/>
    </row>
    <row r="1004" spans="1:17" x14ac:dyDescent="0.25">
      <c r="A1004" s="52">
        <v>4.8899999999998496</v>
      </c>
      <c r="B1004">
        <f t="shared" si="47"/>
        <v>0.99999949582011161</v>
      </c>
      <c r="C1004">
        <f t="shared" si="45"/>
        <v>0</v>
      </c>
      <c r="D1004">
        <f t="shared" si="46"/>
        <v>2.6249314610815588E-8</v>
      </c>
      <c r="Q1004" s="20"/>
    </row>
    <row r="1005" spans="1:17" x14ac:dyDescent="0.25">
      <c r="A1005" s="52">
        <v>4.8999999999998503</v>
      </c>
      <c r="B1005">
        <f t="shared" si="47"/>
        <v>0.99999952081672339</v>
      </c>
      <c r="C1005">
        <f t="shared" si="45"/>
        <v>0</v>
      </c>
      <c r="D1005">
        <f t="shared" si="46"/>
        <v>2.4996611780458977E-8</v>
      </c>
      <c r="Q1005" s="20"/>
    </row>
    <row r="1006" spans="1:17" x14ac:dyDescent="0.25">
      <c r="A1006" s="52">
        <v>4.90999999999985</v>
      </c>
      <c r="B1006">
        <f t="shared" si="47"/>
        <v>0.9999995446180352</v>
      </c>
      <c r="C1006">
        <f t="shared" si="45"/>
        <v>0</v>
      </c>
      <c r="D1006">
        <f t="shared" si="46"/>
        <v>2.3801311810345283E-8</v>
      </c>
      <c r="Q1006" s="20"/>
    </row>
    <row r="1007" spans="1:17" x14ac:dyDescent="0.25">
      <c r="A1007" s="52">
        <v>4.9199999999998498</v>
      </c>
      <c r="B1007">
        <f t="shared" si="47"/>
        <v>0.99999956727893813</v>
      </c>
      <c r="C1007">
        <f t="shared" si="45"/>
        <v>0</v>
      </c>
      <c r="D1007">
        <f t="shared" si="46"/>
        <v>2.2660902931903593E-8</v>
      </c>
      <c r="Q1007" s="20"/>
    </row>
    <row r="1008" spans="1:17" x14ac:dyDescent="0.25">
      <c r="A1008" s="52">
        <v>4.9299999999998496</v>
      </c>
      <c r="B1008">
        <f t="shared" si="47"/>
        <v>0.9999995888519162</v>
      </c>
      <c r="C1008">
        <f t="shared" si="45"/>
        <v>0</v>
      </c>
      <c r="D1008">
        <f t="shared" si="46"/>
        <v>2.1572978070594218E-8</v>
      </c>
      <c r="Q1008" s="20"/>
    </row>
    <row r="1009" spans="1:17" x14ac:dyDescent="0.25">
      <c r="A1009" s="52">
        <v>4.9399999999998503</v>
      </c>
      <c r="B1009">
        <f t="shared" si="47"/>
        <v>0.99999960938714572</v>
      </c>
      <c r="C1009">
        <f t="shared" si="45"/>
        <v>0</v>
      </c>
      <c r="D1009">
        <f t="shared" si="46"/>
        <v>2.0535229516838172E-8</v>
      </c>
      <c r="Q1009" s="20"/>
    </row>
    <row r="1010" spans="1:17" x14ac:dyDescent="0.25">
      <c r="A1010" s="52">
        <v>4.9499999999998501</v>
      </c>
      <c r="B1010">
        <f t="shared" si="47"/>
        <v>0.99999962893259209</v>
      </c>
      <c r="C1010">
        <f t="shared" si="45"/>
        <v>0</v>
      </c>
      <c r="D1010">
        <f t="shared" si="46"/>
        <v>1.9545446372504216E-8</v>
      </c>
      <c r="Q1010" s="20"/>
    </row>
    <row r="1011" spans="1:17" x14ac:dyDescent="0.25">
      <c r="A1011" s="52">
        <v>4.9599999999998499</v>
      </c>
      <c r="B1011">
        <f t="shared" si="47"/>
        <v>0.99999964753410187</v>
      </c>
      <c r="C1011">
        <f t="shared" si="45"/>
        <v>0</v>
      </c>
      <c r="D1011">
        <f t="shared" si="46"/>
        <v>1.8601509776949854E-8</v>
      </c>
      <c r="Q1011" s="20"/>
    </row>
    <row r="1012" spans="1:17" x14ac:dyDescent="0.25">
      <c r="A1012" s="52">
        <v>4.9699999999998496</v>
      </c>
      <c r="B1012">
        <f t="shared" si="47"/>
        <v>0.99999966523549177</v>
      </c>
      <c r="C1012">
        <f t="shared" si="45"/>
        <v>0</v>
      </c>
      <c r="D1012">
        <f t="shared" si="46"/>
        <v>1.7701389909419163E-8</v>
      </c>
      <c r="Q1012" s="20"/>
    </row>
    <row r="1013" spans="1:17" x14ac:dyDescent="0.25">
      <c r="A1013" s="52">
        <v>4.9799999999998503</v>
      </c>
      <c r="B1013">
        <f t="shared" si="47"/>
        <v>0.99999968207863377</v>
      </c>
      <c r="C1013">
        <f t="shared" si="45"/>
        <v>0</v>
      </c>
      <c r="D1013">
        <f t="shared" si="46"/>
        <v>1.6843141992239907E-8</v>
      </c>
      <c r="Q1013" s="20"/>
    </row>
    <row r="1014" spans="1:17" x14ac:dyDescent="0.25">
      <c r="A1014" s="52">
        <v>4.9899999999998501</v>
      </c>
      <c r="B1014">
        <f t="shared" si="47"/>
        <v>0.9999996981035375</v>
      </c>
      <c r="C1014">
        <f t="shared" si="45"/>
        <v>0</v>
      </c>
      <c r="D1014">
        <f t="shared" si="46"/>
        <v>1.6024903737310581E-8</v>
      </c>
      <c r="Q1014" s="20"/>
    </row>
    <row r="1015" spans="1:17" x14ac:dyDescent="0.25">
      <c r="A1015" s="52">
        <v>4.9999999999998499</v>
      </c>
      <c r="B1015">
        <f t="shared" si="47"/>
        <v>0.99999971334842808</v>
      </c>
      <c r="C1015">
        <f t="shared" si="45"/>
        <v>0</v>
      </c>
      <c r="D1015">
        <f t="shared" si="46"/>
        <v>1.5244890572141401E-8</v>
      </c>
      <c r="Q1015" s="20"/>
    </row>
    <row r="1016" spans="1:17" x14ac:dyDescent="0.25">
      <c r="A1016" s="52">
        <v>5.0099999999998497</v>
      </c>
      <c r="B1016">
        <f t="shared" si="47"/>
        <v>0.99999972784982272</v>
      </c>
      <c r="C1016">
        <f t="shared" si="45"/>
        <v>0</v>
      </c>
      <c r="D1016">
        <f t="shared" si="46"/>
        <v>1.4501394640653587E-8</v>
      </c>
      <c r="Q1016" s="20"/>
    </row>
    <row r="1017" spans="1:17" x14ac:dyDescent="0.25">
      <c r="A1017" s="52">
        <v>5.0199999999998504</v>
      </c>
      <c r="B1017">
        <f t="shared" si="47"/>
        <v>0.99999974164260241</v>
      </c>
      <c r="C1017">
        <f t="shared" si="45"/>
        <v>0</v>
      </c>
      <c r="D1017">
        <f t="shared" si="46"/>
        <v>1.3792779696153445E-8</v>
      </c>
      <c r="Q1017" s="20"/>
    </row>
    <row r="1018" spans="1:17" x14ac:dyDescent="0.25">
      <c r="A1018" s="52">
        <v>5.0299999999998501</v>
      </c>
      <c r="B1018">
        <f t="shared" si="47"/>
        <v>0.99999975476008196</v>
      </c>
      <c r="C1018">
        <f t="shared" si="45"/>
        <v>0</v>
      </c>
      <c r="D1018">
        <f t="shared" si="46"/>
        <v>1.3117479547020139E-8</v>
      </c>
      <c r="Q1018" s="20"/>
    </row>
    <row r="1019" spans="1:17" x14ac:dyDescent="0.25">
      <c r="A1019" s="52">
        <v>5.0399999999998499</v>
      </c>
      <c r="B1019">
        <f t="shared" si="47"/>
        <v>0.99999976723407691</v>
      </c>
      <c r="C1019">
        <f t="shared" si="45"/>
        <v>0</v>
      </c>
      <c r="D1019">
        <f t="shared" si="46"/>
        <v>1.2473994948081213E-8</v>
      </c>
      <c r="Q1019" s="20"/>
    </row>
    <row r="1020" spans="1:17" x14ac:dyDescent="0.25">
      <c r="A1020" s="52">
        <v>5.0499999999998497</v>
      </c>
      <c r="B1020">
        <f t="shared" si="47"/>
        <v>0.99999977909496773</v>
      </c>
      <c r="C1020">
        <f t="shared" si="45"/>
        <v>0</v>
      </c>
      <c r="D1020">
        <f t="shared" si="46"/>
        <v>1.1860890825055037E-8</v>
      </c>
      <c r="Q1020" s="20"/>
    </row>
    <row r="1021" spans="1:17" x14ac:dyDescent="0.25">
      <c r="A1021" s="52">
        <v>5.0599999999998504</v>
      </c>
      <c r="B1021">
        <f t="shared" si="47"/>
        <v>0.99999979037176101</v>
      </c>
      <c r="C1021">
        <f t="shared" si="45"/>
        <v>0</v>
      </c>
      <c r="D1021">
        <f t="shared" si="46"/>
        <v>1.1276793276948638E-8</v>
      </c>
      <c r="Q1021" s="20"/>
    </row>
    <row r="1022" spans="1:17" x14ac:dyDescent="0.25">
      <c r="A1022" s="52">
        <v>5.0699999999998502</v>
      </c>
      <c r="B1022">
        <f t="shared" si="47"/>
        <v>0.99999980109214892</v>
      </c>
      <c r="C1022">
        <f t="shared" si="45"/>
        <v>0</v>
      </c>
      <c r="D1022">
        <f t="shared" si="46"/>
        <v>1.0720387910723161E-8</v>
      </c>
      <c r="Q1022" s="20"/>
    </row>
    <row r="1023" spans="1:17" x14ac:dyDescent="0.25">
      <c r="A1023" s="52">
        <v>5.07999999999985</v>
      </c>
      <c r="B1023">
        <f t="shared" si="47"/>
        <v>0.99999981128256588</v>
      </c>
      <c r="C1023">
        <f t="shared" si="45"/>
        <v>0</v>
      </c>
      <c r="D1023">
        <f t="shared" si="46"/>
        <v>1.019041695471401E-8</v>
      </c>
      <c r="Q1023" s="20"/>
    </row>
    <row r="1024" spans="1:17" x14ac:dyDescent="0.25">
      <c r="A1024" s="52">
        <v>5.0899999999998498</v>
      </c>
      <c r="B1024">
        <f t="shared" si="47"/>
        <v>0.9999998209682428</v>
      </c>
      <c r="C1024">
        <f t="shared" si="45"/>
        <v>0</v>
      </c>
      <c r="D1024">
        <f t="shared" si="46"/>
        <v>9.6856769271624898E-9</v>
      </c>
      <c r="Q1024" s="20"/>
    </row>
    <row r="1025" spans="1:17" x14ac:dyDescent="0.25">
      <c r="A1025" s="52">
        <v>5.0999999999998504</v>
      </c>
      <c r="B1025">
        <f t="shared" si="47"/>
        <v>0.99999983017325933</v>
      </c>
      <c r="C1025">
        <f t="shared" si="45"/>
        <v>0</v>
      </c>
      <c r="D1025">
        <f t="shared" si="46"/>
        <v>9.2050165267920647E-9</v>
      </c>
      <c r="Q1025" s="20"/>
    </row>
    <row r="1026" spans="1:17" x14ac:dyDescent="0.25">
      <c r="A1026" s="52">
        <v>5.1099999999998502</v>
      </c>
      <c r="B1026">
        <f t="shared" si="47"/>
        <v>0.99999983892059385</v>
      </c>
      <c r="C1026">
        <f t="shared" si="45"/>
        <v>0</v>
      </c>
      <c r="D1026">
        <f t="shared" si="46"/>
        <v>8.7473345233846089E-9</v>
      </c>
      <c r="Q1026" s="20"/>
    </row>
    <row r="1027" spans="1:17" x14ac:dyDescent="0.25">
      <c r="A1027" s="52">
        <v>5.11999999999985</v>
      </c>
      <c r="B1027">
        <f t="shared" si="47"/>
        <v>0.99999984723217172</v>
      </c>
      <c r="C1027">
        <f t="shared" si="45"/>
        <v>0</v>
      </c>
      <c r="D1027">
        <f t="shared" si="46"/>
        <v>8.3115778704012655E-9</v>
      </c>
      <c r="Q1027" s="20"/>
    </row>
    <row r="1028" spans="1:17" x14ac:dyDescent="0.25">
      <c r="A1028" s="52">
        <v>5.1299999999998498</v>
      </c>
      <c r="B1028">
        <f t="shared" si="47"/>
        <v>0.99999985512891065</v>
      </c>
      <c r="C1028">
        <f t="shared" si="45"/>
        <v>0</v>
      </c>
      <c r="D1028">
        <f t="shared" si="46"/>
        <v>7.8967389294248846E-9</v>
      </c>
      <c r="Q1028" s="20"/>
    </row>
    <row r="1029" spans="1:17" x14ac:dyDescent="0.25">
      <c r="A1029" s="52">
        <v>5.1399999999998496</v>
      </c>
      <c r="B1029">
        <f t="shared" si="47"/>
        <v>0.99999986263076568</v>
      </c>
      <c r="C1029">
        <f t="shared" si="45"/>
        <v>0</v>
      </c>
      <c r="D1029">
        <f t="shared" si="46"/>
        <v>7.5018550260708139E-9</v>
      </c>
      <c r="Q1029" s="20"/>
    </row>
    <row r="1030" spans="1:17" x14ac:dyDescent="0.25">
      <c r="A1030" s="52">
        <v>5.1499999999998503</v>
      </c>
      <c r="B1030">
        <f t="shared" si="47"/>
        <v>0.99999986975677047</v>
      </c>
      <c r="C1030">
        <f t="shared" si="45"/>
        <v>0</v>
      </c>
      <c r="D1030">
        <f t="shared" si="46"/>
        <v>7.1260047862509168E-9</v>
      </c>
      <c r="Q1030" s="20"/>
    </row>
    <row r="1031" spans="1:17" x14ac:dyDescent="0.25">
      <c r="A1031" s="52">
        <v>5.15999999999985</v>
      </c>
      <c r="B1031">
        <f t="shared" si="47"/>
        <v>0.99999987652507871</v>
      </c>
      <c r="C1031">
        <f t="shared" si="45"/>
        <v>0</v>
      </c>
      <c r="D1031">
        <f t="shared" si="46"/>
        <v>6.7683082471958755E-9</v>
      </c>
      <c r="Q1031" s="20"/>
    </row>
    <row r="1032" spans="1:17" x14ac:dyDescent="0.25">
      <c r="A1032" s="52">
        <v>5.1699999999998498</v>
      </c>
      <c r="B1032">
        <f t="shared" si="47"/>
        <v>0.99999988295300257</v>
      </c>
      <c r="C1032">
        <f t="shared" si="45"/>
        <v>0</v>
      </c>
      <c r="D1032">
        <f t="shared" si="46"/>
        <v>6.4279238598530242E-9</v>
      </c>
      <c r="Q1032" s="20"/>
    </row>
    <row r="1033" spans="1:17" x14ac:dyDescent="0.25">
      <c r="A1033" s="52">
        <v>5.1799999999998496</v>
      </c>
      <c r="B1033">
        <f t="shared" si="47"/>
        <v>0.99999988905704984</v>
      </c>
      <c r="C1033">
        <f t="shared" si="45"/>
        <v>0</v>
      </c>
      <c r="D1033">
        <f t="shared" si="46"/>
        <v>6.1040472676410218E-9</v>
      </c>
      <c r="Q1033" s="20"/>
    </row>
    <row r="1034" spans="1:17" x14ac:dyDescent="0.25">
      <c r="A1034" s="52">
        <v>5.1899999999998503</v>
      </c>
      <c r="B1034">
        <f t="shared" si="47"/>
        <v>0.9999998948529597</v>
      </c>
      <c r="C1034">
        <f t="shared" si="45"/>
        <v>0</v>
      </c>
      <c r="D1034">
        <f t="shared" si="46"/>
        <v>5.7959098631599204E-9</v>
      </c>
      <c r="Q1034" s="20"/>
    </row>
    <row r="1035" spans="1:17" x14ac:dyDescent="0.25">
      <c r="A1035" s="52">
        <v>5.1999999999998501</v>
      </c>
      <c r="B1035">
        <f t="shared" si="47"/>
        <v>0.99999990035573683</v>
      </c>
      <c r="C1035">
        <f t="shared" si="45"/>
        <v>0</v>
      </c>
      <c r="D1035">
        <f t="shared" si="46"/>
        <v>5.502777122856628E-9</v>
      </c>
      <c r="Q1035" s="20"/>
    </row>
    <row r="1036" spans="1:17" x14ac:dyDescent="0.25">
      <c r="A1036" s="52">
        <v>5.2099999999998499</v>
      </c>
      <c r="B1036">
        <f t="shared" si="47"/>
        <v>0.99999990557968432</v>
      </c>
      <c r="C1036">
        <f t="shared" si="45"/>
        <v>0</v>
      </c>
      <c r="D1036">
        <f t="shared" si="46"/>
        <v>5.223947496801884E-9</v>
      </c>
      <c r="Q1036" s="20"/>
    </row>
    <row r="1037" spans="1:17" x14ac:dyDescent="0.25">
      <c r="A1037" s="52">
        <v>5.2199999999998496</v>
      </c>
      <c r="B1037">
        <f t="shared" si="47"/>
        <v>0.99999991053843462</v>
      </c>
      <c r="C1037">
        <f t="shared" si="45"/>
        <v>0</v>
      </c>
      <c r="D1037">
        <f t="shared" si="46"/>
        <v>4.9587502992665122E-9</v>
      </c>
      <c r="Q1037" s="20"/>
    </row>
    <row r="1038" spans="1:17" x14ac:dyDescent="0.25">
      <c r="A1038" s="52">
        <v>5.2299999999998503</v>
      </c>
      <c r="B1038">
        <f t="shared" si="47"/>
        <v>0.99999991524498011</v>
      </c>
      <c r="C1038">
        <f t="shared" si="45"/>
        <v>0</v>
      </c>
      <c r="D1038">
        <f t="shared" si="46"/>
        <v>4.7065454866768164E-9</v>
      </c>
      <c r="Q1038" s="20"/>
    </row>
    <row r="1039" spans="1:17" x14ac:dyDescent="0.25">
      <c r="A1039" s="52">
        <v>5.2399999999998501</v>
      </c>
      <c r="B1039">
        <f t="shared" si="47"/>
        <v>0.99999991971170143</v>
      </c>
      <c r="C1039">
        <f t="shared" si="45"/>
        <v>0</v>
      </c>
      <c r="D1039">
        <f t="shared" si="46"/>
        <v>4.466721326146228E-9</v>
      </c>
      <c r="Q1039" s="20"/>
    </row>
    <row r="1040" spans="1:17" x14ac:dyDescent="0.25">
      <c r="A1040" s="52">
        <v>5.2499999999998499</v>
      </c>
      <c r="B1040">
        <f t="shared" si="47"/>
        <v>0.99999992395039483</v>
      </c>
      <c r="C1040">
        <f t="shared" ref="C1040:C1065" si="48">IF(A1040&lt;E$7,B1040-B1039,0)</f>
        <v>0</v>
      </c>
      <c r="D1040">
        <f t="shared" ref="D1040:D1065" si="49">IF(A1040&gt;=E$7,B1040-B1039,0)</f>
        <v>4.2386933962745843E-9</v>
      </c>
      <c r="Q1040" s="20"/>
    </row>
    <row r="1041" spans="1:17" x14ac:dyDescent="0.25">
      <c r="A1041" s="52">
        <v>5.2599999999998497</v>
      </c>
      <c r="B1041">
        <f t="shared" ref="B1041:B1065" si="50">NORMDIST(A1041,0,1,1)</f>
        <v>0.9999999279722992</v>
      </c>
      <c r="C1041">
        <f t="shared" si="48"/>
        <v>0</v>
      </c>
      <c r="D1041">
        <f t="shared" si="49"/>
        <v>4.0219043651035236E-9</v>
      </c>
      <c r="Q1041" s="20"/>
    </row>
    <row r="1042" spans="1:17" x14ac:dyDescent="0.25">
      <c r="A1042" s="52">
        <v>5.2699999999998504</v>
      </c>
      <c r="B1042">
        <f t="shared" si="50"/>
        <v>0.99999993178812063</v>
      </c>
      <c r="C1042">
        <f t="shared" si="48"/>
        <v>0</v>
      </c>
      <c r="D1042">
        <f t="shared" si="49"/>
        <v>3.8158214366035281E-9</v>
      </c>
      <c r="Q1042" s="20"/>
    </row>
    <row r="1043" spans="1:17" x14ac:dyDescent="0.25">
      <c r="A1043" s="52">
        <v>5.2799999999998501</v>
      </c>
      <c r="B1043">
        <f t="shared" si="50"/>
        <v>0.99999993540805676</v>
      </c>
      <c r="C1043">
        <f t="shared" si="48"/>
        <v>0</v>
      </c>
      <c r="D1043">
        <f t="shared" si="49"/>
        <v>3.6199361286293197E-9</v>
      </c>
      <c r="Q1043" s="20"/>
    </row>
    <row r="1044" spans="1:17" x14ac:dyDescent="0.25">
      <c r="A1044" s="52">
        <v>5.2899999999998499</v>
      </c>
      <c r="B1044">
        <f t="shared" si="50"/>
        <v>0.99999993884182004</v>
      </c>
      <c r="C1044">
        <f t="shared" si="48"/>
        <v>0</v>
      </c>
      <c r="D1044">
        <f t="shared" si="49"/>
        <v>3.433763273719137E-9</v>
      </c>
      <c r="Q1044" s="20"/>
    </row>
    <row r="1045" spans="1:17" x14ac:dyDescent="0.25">
      <c r="A1045" s="52">
        <v>5.2999999999998497</v>
      </c>
      <c r="B1045">
        <f t="shared" si="50"/>
        <v>0.99999994209865961</v>
      </c>
      <c r="C1045">
        <f t="shared" si="48"/>
        <v>0</v>
      </c>
      <c r="D1045">
        <f t="shared" si="49"/>
        <v>3.2568395758048041E-9</v>
      </c>
      <c r="Q1045" s="20"/>
    </row>
    <row r="1046" spans="1:17" x14ac:dyDescent="0.25">
      <c r="A1046" s="52">
        <v>5.3099999999998504</v>
      </c>
      <c r="B1046">
        <f t="shared" si="50"/>
        <v>0.99999994518738256</v>
      </c>
      <c r="C1046">
        <f t="shared" si="48"/>
        <v>0</v>
      </c>
      <c r="D1046">
        <f t="shared" si="49"/>
        <v>3.0887229440779151E-9</v>
      </c>
      <c r="Q1046" s="20"/>
    </row>
    <row r="1047" spans="1:17" x14ac:dyDescent="0.25">
      <c r="A1047" s="52">
        <v>5.3199999999998502</v>
      </c>
      <c r="B1047">
        <f t="shared" si="50"/>
        <v>0.99999994811637394</v>
      </c>
      <c r="C1047">
        <f t="shared" si="48"/>
        <v>0</v>
      </c>
      <c r="D1047">
        <f t="shared" si="49"/>
        <v>2.9289913827668101E-9</v>
      </c>
      <c r="Q1047" s="20"/>
    </row>
    <row r="1048" spans="1:17" x14ac:dyDescent="0.25">
      <c r="A1048" s="52">
        <v>5.32999999999985</v>
      </c>
      <c r="B1048">
        <f t="shared" si="50"/>
        <v>0.99999995089361671</v>
      </c>
      <c r="C1048">
        <f t="shared" si="48"/>
        <v>0</v>
      </c>
      <c r="D1048">
        <f t="shared" si="49"/>
        <v>2.7772427690919699E-9</v>
      </c>
      <c r="Q1048" s="20"/>
    </row>
    <row r="1049" spans="1:17" x14ac:dyDescent="0.25">
      <c r="A1049" s="52">
        <v>5.3399999999998498</v>
      </c>
      <c r="B1049">
        <f t="shared" si="50"/>
        <v>0.99999995352670923</v>
      </c>
      <c r="C1049">
        <f t="shared" si="48"/>
        <v>0</v>
      </c>
      <c r="D1049">
        <f t="shared" si="49"/>
        <v>2.6330925217976642E-9</v>
      </c>
      <c r="Q1049" s="20"/>
    </row>
    <row r="1050" spans="1:17" x14ac:dyDescent="0.25">
      <c r="A1050" s="52">
        <v>5.3499999999998504</v>
      </c>
      <c r="B1050">
        <f t="shared" si="50"/>
        <v>0.99999995602288405</v>
      </c>
      <c r="C1050">
        <f t="shared" si="48"/>
        <v>0</v>
      </c>
      <c r="D1050">
        <f t="shared" si="49"/>
        <v>2.4961748223972791E-9</v>
      </c>
      <c r="Q1050" s="20"/>
    </row>
    <row r="1051" spans="1:17" x14ac:dyDescent="0.25">
      <c r="A1051" s="52">
        <v>5.3599999999998502</v>
      </c>
      <c r="B1051">
        <f t="shared" si="50"/>
        <v>0.999999958389024</v>
      </c>
      <c r="C1051">
        <f t="shared" si="48"/>
        <v>0</v>
      </c>
      <c r="D1051">
        <f t="shared" si="49"/>
        <v>2.3661399506380576E-9</v>
      </c>
      <c r="Q1051" s="20"/>
    </row>
    <row r="1052" spans="1:17" x14ac:dyDescent="0.25">
      <c r="A1052" s="52">
        <v>5.36999999999985</v>
      </c>
      <c r="B1052">
        <f t="shared" si="50"/>
        <v>0.99999996063167895</v>
      </c>
      <c r="C1052">
        <f t="shared" si="48"/>
        <v>0</v>
      </c>
      <c r="D1052">
        <f t="shared" si="49"/>
        <v>2.2426549506349147E-9</v>
      </c>
      <c r="Q1052" s="20"/>
    </row>
    <row r="1053" spans="1:17" x14ac:dyDescent="0.25">
      <c r="A1053" s="52">
        <v>5.3799999999998498</v>
      </c>
      <c r="B1053">
        <f t="shared" si="50"/>
        <v>0.9999999627570807</v>
      </c>
      <c r="C1053">
        <f t="shared" si="48"/>
        <v>0</v>
      </c>
      <c r="D1053">
        <f t="shared" si="49"/>
        <v>2.1254017434912953E-9</v>
      </c>
      <c r="Q1053" s="20"/>
    </row>
    <row r="1054" spans="1:17" x14ac:dyDescent="0.25">
      <c r="A1054" s="52">
        <v>5.3899999999998496</v>
      </c>
      <c r="B1054">
        <f t="shared" si="50"/>
        <v>0.99999996477115816</v>
      </c>
      <c r="C1054">
        <f t="shared" si="48"/>
        <v>0</v>
      </c>
      <c r="D1054">
        <f t="shared" si="49"/>
        <v>2.0140774603660816E-9</v>
      </c>
      <c r="Q1054" s="20"/>
    </row>
    <row r="1055" spans="1:17" x14ac:dyDescent="0.25">
      <c r="A1055" s="52">
        <v>5.3999999999998503</v>
      </c>
      <c r="B1055">
        <f t="shared" si="50"/>
        <v>0.99999996667955149</v>
      </c>
      <c r="C1055">
        <f t="shared" si="48"/>
        <v>0</v>
      </c>
      <c r="D1055">
        <f t="shared" si="49"/>
        <v>1.9083933322505686E-9</v>
      </c>
      <c r="Q1055" s="20"/>
    </row>
    <row r="1056" spans="1:17" x14ac:dyDescent="0.25">
      <c r="A1056" s="52">
        <v>5.40999999999985</v>
      </c>
      <c r="B1056">
        <f t="shared" si="50"/>
        <v>0.99999996848762551</v>
      </c>
      <c r="C1056">
        <f t="shared" si="48"/>
        <v>0</v>
      </c>
      <c r="D1056">
        <f t="shared" si="49"/>
        <v>1.8080740238346493E-9</v>
      </c>
      <c r="Q1056" s="20"/>
    </row>
    <row r="1057" spans="1:17" x14ac:dyDescent="0.25">
      <c r="A1057" s="52">
        <v>5.4199999999998498</v>
      </c>
      <c r="B1057">
        <f t="shared" si="50"/>
        <v>0.99999997020048226</v>
      </c>
      <c r="C1057">
        <f t="shared" si="48"/>
        <v>0</v>
      </c>
      <c r="D1057">
        <f t="shared" si="49"/>
        <v>1.7128567453283949E-9</v>
      </c>
      <c r="Q1057" s="20"/>
    </row>
    <row r="1058" spans="1:17" x14ac:dyDescent="0.25">
      <c r="A1058" s="52">
        <v>5.4299999999998496</v>
      </c>
      <c r="B1058">
        <f t="shared" si="50"/>
        <v>0.99999997182297407</v>
      </c>
      <c r="C1058">
        <f t="shared" si="48"/>
        <v>0</v>
      </c>
      <c r="D1058">
        <f t="shared" si="49"/>
        <v>1.6224918075735673E-9</v>
      </c>
      <c r="Q1058" s="20"/>
    </row>
    <row r="1059" spans="1:17" x14ac:dyDescent="0.25">
      <c r="A1059" s="52">
        <v>5.4399999999998503</v>
      </c>
      <c r="B1059">
        <f t="shared" si="50"/>
        <v>0.99999997335971436</v>
      </c>
      <c r="C1059">
        <f t="shared" si="48"/>
        <v>0</v>
      </c>
      <c r="D1059">
        <f t="shared" si="49"/>
        <v>1.536740290575267E-9</v>
      </c>
      <c r="Q1059" s="20"/>
    </row>
    <row r="1060" spans="1:17" x14ac:dyDescent="0.25">
      <c r="A1060" s="52">
        <v>5.4499999999998501</v>
      </c>
      <c r="B1060">
        <f t="shared" si="50"/>
        <v>0.99999997481508995</v>
      </c>
      <c r="C1060">
        <f t="shared" si="48"/>
        <v>0</v>
      </c>
      <c r="D1060">
        <f t="shared" si="49"/>
        <v>1.455375597814168E-9</v>
      </c>
      <c r="Q1060" s="20"/>
    </row>
    <row r="1061" spans="1:17" x14ac:dyDescent="0.25">
      <c r="A1061" s="52">
        <v>5.4599999999998499</v>
      </c>
      <c r="B1061">
        <f t="shared" si="50"/>
        <v>0.99999997619327086</v>
      </c>
      <c r="C1061">
        <f t="shared" si="48"/>
        <v>0</v>
      </c>
      <c r="D1061">
        <f t="shared" si="49"/>
        <v>1.3781809027335612E-9</v>
      </c>
      <c r="Q1061" s="20"/>
    </row>
    <row r="1062" spans="1:17" x14ac:dyDescent="0.25">
      <c r="A1062" s="52">
        <v>5.4699999999998496</v>
      </c>
      <c r="B1062">
        <f t="shared" si="50"/>
        <v>0.999999977498221</v>
      </c>
      <c r="C1062">
        <f t="shared" si="48"/>
        <v>0</v>
      </c>
      <c r="D1062">
        <f t="shared" si="49"/>
        <v>1.304950147940076E-9</v>
      </c>
      <c r="Q1062" s="20"/>
    </row>
    <row r="1063" spans="1:17" x14ac:dyDescent="0.25">
      <c r="A1063" s="52">
        <v>5.4799999999998503</v>
      </c>
      <c r="B1063">
        <f t="shared" si="50"/>
        <v>0.99999997873370816</v>
      </c>
      <c r="C1063">
        <f t="shared" si="48"/>
        <v>0</v>
      </c>
      <c r="D1063">
        <f t="shared" si="49"/>
        <v>1.2354871570252612E-9</v>
      </c>
      <c r="Q1063" s="20"/>
    </row>
    <row r="1064" spans="1:17" x14ac:dyDescent="0.25">
      <c r="A1064" s="52">
        <v>5.4899999999998501</v>
      </c>
      <c r="B1064">
        <f t="shared" si="50"/>
        <v>0.99999997990331291</v>
      </c>
      <c r="C1064">
        <f t="shared" si="48"/>
        <v>0</v>
      </c>
      <c r="D1064">
        <f t="shared" si="49"/>
        <v>1.1696047463871651E-9</v>
      </c>
      <c r="Q1064" s="20"/>
    </row>
    <row r="1065" spans="1:17" x14ac:dyDescent="0.25">
      <c r="A1065" s="52">
        <v>5.4999999999998499</v>
      </c>
      <c r="B1065">
        <f t="shared" si="50"/>
        <v>0.99999998101043752</v>
      </c>
      <c r="C1065">
        <f t="shared" si="48"/>
        <v>0</v>
      </c>
      <c r="D1065">
        <f t="shared" si="49"/>
        <v>1.1071246142080327E-9</v>
      </c>
      <c r="Q1065" s="20"/>
    </row>
    <row r="1066" spans="1:17" ht="15.75" thickBot="1" x14ac:dyDescent="0.3">
      <c r="A1066" s="41"/>
      <c r="B1066" s="42"/>
      <c r="C1066" s="42"/>
      <c r="D1066" s="42"/>
      <c r="E1066" s="42"/>
      <c r="F1066" s="42"/>
      <c r="G1066" s="42"/>
      <c r="H1066" s="42"/>
      <c r="I1066" s="42"/>
      <c r="J1066" s="42"/>
      <c r="K1066" s="42"/>
      <c r="L1066" s="42"/>
      <c r="M1066" s="42"/>
      <c r="N1066" s="42"/>
      <c r="O1066" s="42"/>
      <c r="P1066" s="42"/>
      <c r="Q1066" s="43"/>
    </row>
    <row r="1078" spans="2:2" x14ac:dyDescent="0.25">
      <c r="B1078" s="53"/>
    </row>
    <row r="1079" spans="2:2" x14ac:dyDescent="0.25">
      <c r="B1079" s="53"/>
    </row>
    <row r="1080" spans="2:2" x14ac:dyDescent="0.25">
      <c r="B1080" s="53"/>
    </row>
    <row r="1081" spans="2:2" x14ac:dyDescent="0.25">
      <c r="B1081" s="53"/>
    </row>
    <row r="1082" spans="2:2" x14ac:dyDescent="0.25">
      <c r="B1082" s="53"/>
    </row>
    <row r="1083" spans="2:2" x14ac:dyDescent="0.25">
      <c r="B1083" s="53"/>
    </row>
    <row r="1084" spans="2:2" x14ac:dyDescent="0.25">
      <c r="B1084" s="53"/>
    </row>
    <row r="1085" spans="2:2" x14ac:dyDescent="0.25">
      <c r="B1085" s="53"/>
    </row>
    <row r="1086" spans="2:2" x14ac:dyDescent="0.25">
      <c r="B1086" s="53"/>
    </row>
    <row r="1087" spans="2:2" x14ac:dyDescent="0.25">
      <c r="B1087" s="53"/>
    </row>
    <row r="1088" spans="2:2" x14ac:dyDescent="0.25">
      <c r="B1088" s="53"/>
    </row>
    <row r="1089" spans="2:2" x14ac:dyDescent="0.25">
      <c r="B1089" s="53"/>
    </row>
    <row r="1090" spans="2:2" x14ac:dyDescent="0.25">
      <c r="B1090" s="53"/>
    </row>
    <row r="1091" spans="2:2" x14ac:dyDescent="0.25">
      <c r="B1091" s="53"/>
    </row>
    <row r="1092" spans="2:2" x14ac:dyDescent="0.25">
      <c r="B1092" s="53"/>
    </row>
    <row r="1093" spans="2:2" x14ac:dyDescent="0.25">
      <c r="B1093" s="53"/>
    </row>
    <row r="1094" spans="2:2" x14ac:dyDescent="0.25">
      <c r="B1094" s="53"/>
    </row>
    <row r="1095" spans="2:2" x14ac:dyDescent="0.25">
      <c r="B1095" s="53"/>
    </row>
    <row r="1096" spans="2:2" x14ac:dyDescent="0.25">
      <c r="B1096" s="53"/>
    </row>
    <row r="1097" spans="2:2" x14ac:dyDescent="0.25">
      <c r="B1097" s="53"/>
    </row>
    <row r="1098" spans="2:2" x14ac:dyDescent="0.25">
      <c r="B1098" s="53"/>
    </row>
    <row r="1099" spans="2:2" x14ac:dyDescent="0.25">
      <c r="B1099" s="53"/>
    </row>
    <row r="1100" spans="2:2" x14ac:dyDescent="0.25">
      <c r="B1100" s="53"/>
    </row>
    <row r="1101" spans="2:2" x14ac:dyDescent="0.25">
      <c r="B1101" s="53"/>
    </row>
    <row r="1102" spans="2:2" x14ac:dyDescent="0.25">
      <c r="B1102" s="53"/>
    </row>
    <row r="1103" spans="2:2" x14ac:dyDescent="0.25">
      <c r="B1103" s="53"/>
    </row>
    <row r="1104" spans="2:2" x14ac:dyDescent="0.25">
      <c r="B1104" s="53"/>
    </row>
    <row r="1105" spans="2:2" x14ac:dyDescent="0.25">
      <c r="B1105" s="53"/>
    </row>
    <row r="1106" spans="2:2" x14ac:dyDescent="0.25">
      <c r="B1106" s="53"/>
    </row>
    <row r="1107" spans="2:2" x14ac:dyDescent="0.25">
      <c r="B1107" s="53"/>
    </row>
    <row r="1108" spans="2:2" x14ac:dyDescent="0.25">
      <c r="B1108" s="53"/>
    </row>
    <row r="1109" spans="2:2" x14ac:dyDescent="0.25">
      <c r="B1109" s="53"/>
    </row>
    <row r="1110" spans="2:2" x14ac:dyDescent="0.25">
      <c r="B1110" s="53"/>
    </row>
    <row r="1111" spans="2:2" x14ac:dyDescent="0.25">
      <c r="B1111" s="53"/>
    </row>
    <row r="1112" spans="2:2" x14ac:dyDescent="0.25">
      <c r="B1112" s="53"/>
    </row>
    <row r="1113" spans="2:2" x14ac:dyDescent="0.25">
      <c r="B1113" s="53"/>
    </row>
    <row r="1114" spans="2:2" x14ac:dyDescent="0.25">
      <c r="B1114" s="53"/>
    </row>
    <row r="1115" spans="2:2" x14ac:dyDescent="0.25">
      <c r="B1115" s="53"/>
    </row>
    <row r="1116" spans="2:2" x14ac:dyDescent="0.25">
      <c r="B1116" s="53"/>
    </row>
    <row r="1117" spans="2:2" x14ac:dyDescent="0.25">
      <c r="B1117" s="53"/>
    </row>
    <row r="1118" spans="2:2" x14ac:dyDescent="0.25">
      <c r="B1118" s="53"/>
    </row>
    <row r="1119" spans="2:2" x14ac:dyDescent="0.25">
      <c r="B1119" s="53"/>
    </row>
    <row r="1120" spans="2:2" x14ac:dyDescent="0.25">
      <c r="B1120" s="53"/>
    </row>
    <row r="1121" spans="2:2" x14ac:dyDescent="0.25">
      <c r="B1121" s="53"/>
    </row>
    <row r="1122" spans="2:2" x14ac:dyDescent="0.25">
      <c r="B1122" s="53"/>
    </row>
    <row r="1123" spans="2:2" x14ac:dyDescent="0.25">
      <c r="B1123" s="53"/>
    </row>
    <row r="1124" spans="2:2" x14ac:dyDescent="0.25">
      <c r="B1124" s="53"/>
    </row>
    <row r="1125" spans="2:2" x14ac:dyDescent="0.25">
      <c r="B1125" s="53"/>
    </row>
    <row r="1126" spans="2:2" x14ac:dyDescent="0.25">
      <c r="B1126" s="53"/>
    </row>
    <row r="1127" spans="2:2" x14ac:dyDescent="0.25">
      <c r="B1127" s="53"/>
    </row>
    <row r="1128" spans="2:2" x14ac:dyDescent="0.25">
      <c r="B1128" s="53"/>
    </row>
    <row r="1129" spans="2:2" x14ac:dyDescent="0.25">
      <c r="B1129" s="53"/>
    </row>
    <row r="1130" spans="2:2" x14ac:dyDescent="0.25">
      <c r="B1130" s="53"/>
    </row>
    <row r="1131" spans="2:2" x14ac:dyDescent="0.25">
      <c r="B1131" s="53"/>
    </row>
    <row r="1132" spans="2:2" x14ac:dyDescent="0.25">
      <c r="B1132" s="53"/>
    </row>
  </sheetData>
  <mergeCells count="11">
    <mergeCell ref="A7:D7"/>
    <mergeCell ref="A1:Q1"/>
    <mergeCell ref="A2:Q2"/>
    <mergeCell ref="A4:E4"/>
    <mergeCell ref="A5:D5"/>
    <mergeCell ref="A6:D6"/>
    <mergeCell ref="A8:D8"/>
    <mergeCell ref="A9:D9"/>
    <mergeCell ref="A10:D10"/>
    <mergeCell ref="A11:D11"/>
    <mergeCell ref="G14:P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DDD25-A0AB-417A-994C-A4ED4CA25693}">
  <sheetPr codeName="Sheet15">
    <tabColor theme="0"/>
  </sheetPr>
  <dimension ref="A1:M1013"/>
  <sheetViews>
    <sheetView showGridLines="0" workbookViewId="0">
      <selection activeCell="P19" sqref="P19"/>
    </sheetView>
  </sheetViews>
  <sheetFormatPr defaultRowHeight="15" x14ac:dyDescent="0.25"/>
  <cols>
    <col min="1" max="1" width="17" customWidth="1"/>
    <col min="3" max="3" width="11" customWidth="1"/>
    <col min="4" max="4" width="3" customWidth="1"/>
  </cols>
  <sheetData>
    <row r="1" spans="1:13" ht="15.75" x14ac:dyDescent="0.25">
      <c r="A1" s="142" t="s">
        <v>66</v>
      </c>
      <c r="B1" s="143"/>
      <c r="C1" s="143"/>
      <c r="D1" s="143"/>
      <c r="E1" s="143"/>
      <c r="F1" s="143"/>
      <c r="G1" s="143"/>
      <c r="H1" s="143"/>
      <c r="I1" s="143"/>
      <c r="J1" s="143"/>
      <c r="K1" s="143"/>
      <c r="L1" s="143"/>
      <c r="M1" s="143"/>
    </row>
    <row r="2" spans="1:13" ht="42.75" customHeight="1" x14ac:dyDescent="0.25">
      <c r="A2" s="144" t="s">
        <v>64</v>
      </c>
      <c r="B2" s="145"/>
      <c r="C2" s="145"/>
      <c r="D2" s="145"/>
      <c r="E2" s="145"/>
      <c r="F2" s="145"/>
      <c r="G2" s="145"/>
      <c r="H2" s="145"/>
      <c r="I2" s="145"/>
      <c r="J2" s="145"/>
      <c r="K2" s="145"/>
      <c r="L2" s="145"/>
      <c r="M2" s="145"/>
    </row>
    <row r="3" spans="1:13" ht="24.6" customHeight="1" x14ac:dyDescent="0.25">
      <c r="A3" s="144"/>
      <c r="B3" s="145"/>
      <c r="C3" s="145"/>
      <c r="D3" s="145"/>
      <c r="E3" s="145"/>
      <c r="F3" s="145"/>
      <c r="G3" s="145"/>
      <c r="H3" s="145"/>
      <c r="I3" s="145"/>
      <c r="J3" s="145"/>
      <c r="K3" s="145"/>
      <c r="L3" s="145"/>
      <c r="M3" s="145"/>
    </row>
    <row r="4" spans="1:13" ht="18.75" x14ac:dyDescent="0.3">
      <c r="A4" s="95"/>
      <c r="B4" s="94" t="s">
        <v>52</v>
      </c>
      <c r="C4" s="93" t="s">
        <v>51</v>
      </c>
      <c r="E4" s="142" t="s">
        <v>63</v>
      </c>
      <c r="F4" s="146"/>
    </row>
    <row r="5" spans="1:13" x14ac:dyDescent="0.25">
      <c r="A5" s="79" t="s">
        <v>62</v>
      </c>
      <c r="B5" s="92">
        <v>1</v>
      </c>
      <c r="C5" s="77">
        <f>B5+F5</f>
        <v>39</v>
      </c>
      <c r="E5" s="79" t="s">
        <v>61</v>
      </c>
      <c r="F5" s="91">
        <v>38</v>
      </c>
    </row>
    <row r="6" spans="1:13" x14ac:dyDescent="0.25">
      <c r="A6" s="79" t="s">
        <v>60</v>
      </c>
      <c r="B6" s="92">
        <v>1</v>
      </c>
      <c r="C6" s="77">
        <f>B6+F6</f>
        <v>8</v>
      </c>
      <c r="E6" s="79" t="s">
        <v>59</v>
      </c>
      <c r="F6" s="91">
        <v>7</v>
      </c>
    </row>
    <row r="7" spans="1:13" ht="19.5" thickBot="1" x14ac:dyDescent="0.35">
      <c r="A7" s="90"/>
      <c r="B7" s="89"/>
      <c r="C7" s="88"/>
      <c r="E7" s="76" t="s">
        <v>58</v>
      </c>
      <c r="F7" s="74">
        <f>F6+F5</f>
        <v>45</v>
      </c>
    </row>
    <row r="8" spans="1:13" x14ac:dyDescent="0.25">
      <c r="A8" s="79" t="s">
        <v>57</v>
      </c>
      <c r="B8" s="87">
        <f>_xlfn.BETA.INV(0.05,B5,B6)</f>
        <v>5.000000000000001E-2</v>
      </c>
      <c r="C8" s="86">
        <f>_xlfn.BETA.INV(0.05,C5,C6)</f>
        <v>0.73309479225428753</v>
      </c>
    </row>
    <row r="9" spans="1:13" x14ac:dyDescent="0.25">
      <c r="A9" s="79" t="s">
        <v>56</v>
      </c>
      <c r="B9" s="87">
        <f>_xlfn.BETA.INV(0.5,B5,B6)</f>
        <v>0.5</v>
      </c>
      <c r="C9" s="86">
        <f>_xlfn.BETA.INV(0.5,C5,C6)</f>
        <v>0.83448459862496116</v>
      </c>
    </row>
    <row r="10" spans="1:13" x14ac:dyDescent="0.25">
      <c r="A10" s="79" t="s">
        <v>23</v>
      </c>
      <c r="B10" s="87">
        <f>B5/(B5+B6)</f>
        <v>0.5</v>
      </c>
      <c r="C10" s="86">
        <f>C5/(C5+C6)</f>
        <v>0.82978723404255317</v>
      </c>
    </row>
    <row r="11" spans="1:13" ht="15.75" thickBot="1" x14ac:dyDescent="0.3">
      <c r="A11" s="76" t="s">
        <v>55</v>
      </c>
      <c r="B11" s="85">
        <f>_xlfn.BETA.INV(0.95,B5,B6)</f>
        <v>0.95</v>
      </c>
      <c r="C11" s="84">
        <f>_xlfn.BETA.INV(0.95,C5,C6)</f>
        <v>0.91040697881045252</v>
      </c>
    </row>
    <row r="13" spans="1:13" ht="28.9" customHeight="1" thickBot="1" x14ac:dyDescent="0.35">
      <c r="A13" s="147" t="s">
        <v>54</v>
      </c>
      <c r="B13" s="147"/>
      <c r="C13" s="147"/>
    </row>
    <row r="14" spans="1:13" ht="37.35" customHeight="1" thickBot="1" x14ac:dyDescent="0.35">
      <c r="A14" s="83" t="s">
        <v>53</v>
      </c>
      <c r="B14" s="83" t="s">
        <v>52</v>
      </c>
      <c r="C14" s="83" t="s">
        <v>51</v>
      </c>
      <c r="E14" s="148" t="s">
        <v>50</v>
      </c>
      <c r="F14" s="149"/>
    </row>
    <row r="15" spans="1:13" x14ac:dyDescent="0.25">
      <c r="A15" s="82">
        <v>1E-3</v>
      </c>
      <c r="B15" s="81">
        <f t="shared" ref="B15:B78" si="0">_xlfn.BETA.DIST(A15+A$15/2,B$5,B$6,1)-_xlfn.BETA.DIST(A15-A$15/2,B$5,B$6,1)</f>
        <v>1.0000000000000005E-3</v>
      </c>
      <c r="C15" s="80">
        <f t="shared" ref="C15:C78" si="1">_xlfn.BETA.DIST(A15+A$15/2,C$5,C$6,1)-_xlfn.BETA.DIST(A15-A$15/2,C$5,C$6,1)</f>
        <v>3.9053849723710962E-103</v>
      </c>
      <c r="E15" s="79">
        <f>E16</f>
        <v>5.000000000000001E-2</v>
      </c>
      <c r="F15" s="77">
        <v>0</v>
      </c>
    </row>
    <row r="16" spans="1:13" x14ac:dyDescent="0.25">
      <c r="A16" s="79">
        <f t="shared" ref="A16:A79" si="2">A15+A$15</f>
        <v>2E-3</v>
      </c>
      <c r="B16" s="78">
        <f t="shared" si="0"/>
        <v>9.999999999999998E-4</v>
      </c>
      <c r="C16" s="77">
        <f t="shared" si="1"/>
        <v>1.7409859062407122E-94</v>
      </c>
      <c r="E16" s="79">
        <f>B8</f>
        <v>5.000000000000001E-2</v>
      </c>
      <c r="F16" s="77">
        <f>VLOOKUP(E16,A$15:B$1013,2)</f>
        <v>1.0000000000000148E-3</v>
      </c>
    </row>
    <row r="17" spans="1:6" x14ac:dyDescent="0.25">
      <c r="A17" s="79">
        <f t="shared" si="2"/>
        <v>3.0000000000000001E-3</v>
      </c>
      <c r="B17" s="78">
        <f t="shared" si="0"/>
        <v>1.0000000000000005E-3</v>
      </c>
      <c r="C17" s="77">
        <f t="shared" si="1"/>
        <v>8.6459964079028279E-89</v>
      </c>
      <c r="E17" s="79">
        <f>E18</f>
        <v>0.95</v>
      </c>
      <c r="F17" s="77">
        <v>0</v>
      </c>
    </row>
    <row r="18" spans="1:6" x14ac:dyDescent="0.25">
      <c r="A18" s="79">
        <f t="shared" si="2"/>
        <v>4.0000000000000001E-3</v>
      </c>
      <c r="B18" s="78">
        <f t="shared" si="0"/>
        <v>9.9999999999999872E-4</v>
      </c>
      <c r="C18" s="77">
        <f t="shared" si="1"/>
        <v>1.5504236827783877E-84</v>
      </c>
      <c r="E18" s="79">
        <f>B11</f>
        <v>0.95</v>
      </c>
      <c r="F18" s="77">
        <f>VLOOKUP(E18,A$15:B$1013,2)</f>
        <v>9.9999999999988987E-4</v>
      </c>
    </row>
    <row r="19" spans="1:6" x14ac:dyDescent="0.25">
      <c r="A19" s="79">
        <f t="shared" si="2"/>
        <v>5.0000000000000001E-3</v>
      </c>
      <c r="B19" s="78">
        <f t="shared" si="0"/>
        <v>1.0000000000000018E-3</v>
      </c>
      <c r="C19" s="77">
        <f t="shared" si="1"/>
        <v>3.8563670150064308E-81</v>
      </c>
      <c r="E19" s="79">
        <f>E20</f>
        <v>0.73309479225428753</v>
      </c>
      <c r="F19" s="77">
        <v>0</v>
      </c>
    </row>
    <row r="20" spans="1:6" x14ac:dyDescent="0.25">
      <c r="A20" s="79">
        <f t="shared" si="2"/>
        <v>6.0000000000000001E-3</v>
      </c>
      <c r="B20" s="78">
        <f t="shared" si="0"/>
        <v>9.9999999999999655E-4</v>
      </c>
      <c r="C20" s="77">
        <f t="shared" si="1"/>
        <v>2.5834464535794833E-78</v>
      </c>
      <c r="E20" s="79">
        <f>C8</f>
        <v>0.73309479225428753</v>
      </c>
      <c r="F20" s="77">
        <f>VLOOKUP(E20,A$15:C$1013,3)</f>
        <v>1.5106274688426943E-3</v>
      </c>
    </row>
    <row r="21" spans="1:6" x14ac:dyDescent="0.25">
      <c r="A21" s="79">
        <f t="shared" si="2"/>
        <v>7.0000000000000001E-3</v>
      </c>
      <c r="B21" s="78">
        <f t="shared" si="0"/>
        <v>1E-3</v>
      </c>
      <c r="C21" s="77">
        <f t="shared" si="1"/>
        <v>6.7917272282226346E-76</v>
      </c>
      <c r="E21" s="79">
        <f>E22</f>
        <v>0.91040697881045252</v>
      </c>
      <c r="F21" s="77">
        <v>0</v>
      </c>
    </row>
    <row r="22" spans="1:6" ht="15.75" thickBot="1" x14ac:dyDescent="0.3">
      <c r="A22" s="79">
        <f t="shared" si="2"/>
        <v>8.0000000000000002E-3</v>
      </c>
      <c r="B22" s="78">
        <f t="shared" si="0"/>
        <v>1.0000000000000044E-3</v>
      </c>
      <c r="C22" s="77">
        <f t="shared" si="1"/>
        <v>8.8565130186563627E-74</v>
      </c>
      <c r="E22" s="76">
        <f>C11</f>
        <v>0.91040697881045252</v>
      </c>
      <c r="F22" s="74">
        <f>VLOOKUP(E22,A$15:C$1013,3)</f>
        <v>2.7726571418821289E-3</v>
      </c>
    </row>
    <row r="23" spans="1:6" x14ac:dyDescent="0.25">
      <c r="A23" s="79">
        <f t="shared" si="2"/>
        <v>9.0000000000000011E-3</v>
      </c>
      <c r="B23" s="78">
        <f t="shared" si="0"/>
        <v>9.9999999999999742E-4</v>
      </c>
      <c r="C23" s="77">
        <f t="shared" si="1"/>
        <v>6.6947461847852951E-72</v>
      </c>
    </row>
    <row r="24" spans="1:6" x14ac:dyDescent="0.25">
      <c r="A24" s="79">
        <f t="shared" si="2"/>
        <v>1.0000000000000002E-2</v>
      </c>
      <c r="B24" s="78">
        <f t="shared" si="0"/>
        <v>1.0000000000000061E-3</v>
      </c>
      <c r="C24" s="77">
        <f t="shared" si="1"/>
        <v>3.2714514845931158E-70</v>
      </c>
    </row>
    <row r="25" spans="1:6" x14ac:dyDescent="0.25">
      <c r="A25" s="79">
        <f t="shared" si="2"/>
        <v>1.1000000000000003E-2</v>
      </c>
      <c r="B25" s="78">
        <f t="shared" si="0"/>
        <v>9.9999999999999568E-4</v>
      </c>
      <c r="C25" s="77">
        <f t="shared" si="1"/>
        <v>1.1187102255240382E-68</v>
      </c>
    </row>
    <row r="26" spans="1:6" x14ac:dyDescent="0.25">
      <c r="A26" s="79">
        <f t="shared" si="2"/>
        <v>1.2000000000000004E-2</v>
      </c>
      <c r="B26" s="78">
        <f t="shared" si="0"/>
        <v>1.0000000000000044E-3</v>
      </c>
      <c r="C26" s="77">
        <f t="shared" si="1"/>
        <v>2.8412161322635056E-67</v>
      </c>
    </row>
    <row r="27" spans="1:6" x14ac:dyDescent="0.25">
      <c r="A27" s="79">
        <f t="shared" si="2"/>
        <v>1.3000000000000005E-2</v>
      </c>
      <c r="B27" s="78">
        <f t="shared" si="0"/>
        <v>9.9999999999999742E-4</v>
      </c>
      <c r="C27" s="77">
        <f t="shared" si="1"/>
        <v>5.6103319896746946E-66</v>
      </c>
    </row>
    <row r="28" spans="1:6" x14ac:dyDescent="0.25">
      <c r="A28" s="79">
        <f t="shared" si="2"/>
        <v>1.4000000000000005E-2</v>
      </c>
      <c r="B28" s="78">
        <f t="shared" si="0"/>
        <v>1.0000000000000061E-3</v>
      </c>
      <c r="C28" s="77">
        <f t="shared" si="1"/>
        <v>8.9290698729533872E-65</v>
      </c>
    </row>
    <row r="29" spans="1:6" x14ac:dyDescent="0.25">
      <c r="A29" s="79">
        <f t="shared" si="2"/>
        <v>1.5000000000000006E-2</v>
      </c>
      <c r="B29" s="78">
        <f t="shared" si="0"/>
        <v>9.9999999999999395E-4</v>
      </c>
      <c r="C29" s="77">
        <f t="shared" si="1"/>
        <v>1.1788872367402273E-63</v>
      </c>
    </row>
    <row r="30" spans="1:6" x14ac:dyDescent="0.25">
      <c r="A30" s="79">
        <f t="shared" si="2"/>
        <v>1.6000000000000007E-2</v>
      </c>
      <c r="B30" s="78">
        <f t="shared" si="0"/>
        <v>1.0000000000000078E-3</v>
      </c>
      <c r="C30" s="77">
        <f t="shared" si="1"/>
        <v>1.321779768334489E-62</v>
      </c>
    </row>
    <row r="31" spans="1:6" x14ac:dyDescent="0.25">
      <c r="A31" s="79">
        <f t="shared" si="2"/>
        <v>1.7000000000000008E-2</v>
      </c>
      <c r="B31" s="78">
        <f t="shared" si="0"/>
        <v>9.9999999999999742E-4</v>
      </c>
      <c r="C31" s="77">
        <f t="shared" si="1"/>
        <v>1.2830575781604558E-61</v>
      </c>
    </row>
    <row r="32" spans="1:6" x14ac:dyDescent="0.25">
      <c r="A32" s="79">
        <f t="shared" si="2"/>
        <v>1.8000000000000009E-2</v>
      </c>
      <c r="B32" s="78">
        <f t="shared" si="0"/>
        <v>1.0000000000000009E-3</v>
      </c>
      <c r="C32" s="77">
        <f t="shared" si="1"/>
        <v>1.0957643132758391E-60</v>
      </c>
    </row>
    <row r="33" spans="1:3" x14ac:dyDescent="0.25">
      <c r="A33" s="79">
        <f t="shared" si="2"/>
        <v>1.900000000000001E-2</v>
      </c>
      <c r="B33" s="78">
        <f t="shared" si="0"/>
        <v>1.0000000000000009E-3</v>
      </c>
      <c r="C33" s="77">
        <f t="shared" si="1"/>
        <v>8.3455170047636574E-60</v>
      </c>
    </row>
    <row r="34" spans="1:3" x14ac:dyDescent="0.25">
      <c r="A34" s="79">
        <f t="shared" si="2"/>
        <v>2.0000000000000011E-2</v>
      </c>
      <c r="B34" s="78">
        <f t="shared" si="0"/>
        <v>1.0000000000000044E-3</v>
      </c>
      <c r="C34" s="77">
        <f t="shared" si="1"/>
        <v>5.7339374351989299E-59</v>
      </c>
    </row>
    <row r="35" spans="1:3" x14ac:dyDescent="0.25">
      <c r="A35" s="79">
        <f t="shared" si="2"/>
        <v>2.1000000000000012E-2</v>
      </c>
      <c r="B35" s="78">
        <f t="shared" si="0"/>
        <v>9.9999999999999742E-4</v>
      </c>
      <c r="C35" s="77">
        <f t="shared" si="1"/>
        <v>3.5892191055102913E-58</v>
      </c>
    </row>
    <row r="36" spans="1:3" x14ac:dyDescent="0.25">
      <c r="A36" s="79">
        <f t="shared" si="2"/>
        <v>2.2000000000000013E-2</v>
      </c>
      <c r="B36" s="78">
        <f t="shared" si="0"/>
        <v>9.9999999999999742E-4</v>
      </c>
      <c r="C36" s="77">
        <f t="shared" si="1"/>
        <v>2.0643958445655731E-57</v>
      </c>
    </row>
    <row r="37" spans="1:3" x14ac:dyDescent="0.25">
      <c r="A37" s="79">
        <f t="shared" si="2"/>
        <v>2.3000000000000013E-2</v>
      </c>
      <c r="B37" s="78">
        <f t="shared" si="0"/>
        <v>1.0000000000000009E-3</v>
      </c>
      <c r="C37" s="77">
        <f t="shared" si="1"/>
        <v>1.0991253686314578E-56</v>
      </c>
    </row>
    <row r="38" spans="1:3" x14ac:dyDescent="0.25">
      <c r="A38" s="79">
        <f t="shared" si="2"/>
        <v>2.4000000000000014E-2</v>
      </c>
      <c r="B38" s="78">
        <f t="shared" si="0"/>
        <v>1.0000000000000009E-3</v>
      </c>
      <c r="C38" s="77">
        <f t="shared" si="1"/>
        <v>5.4522419568474965E-56</v>
      </c>
    </row>
    <row r="39" spans="1:3" x14ac:dyDescent="0.25">
      <c r="A39" s="79">
        <f t="shared" si="2"/>
        <v>2.5000000000000015E-2</v>
      </c>
      <c r="B39" s="78">
        <f t="shared" si="0"/>
        <v>1.0000000000000009E-3</v>
      </c>
      <c r="C39" s="77">
        <f t="shared" si="1"/>
        <v>2.5342566330507133E-55</v>
      </c>
    </row>
    <row r="40" spans="1:3" x14ac:dyDescent="0.25">
      <c r="A40" s="79">
        <f t="shared" si="2"/>
        <v>2.6000000000000016E-2</v>
      </c>
      <c r="B40" s="78">
        <f t="shared" si="0"/>
        <v>1.0000000000000078E-3</v>
      </c>
      <c r="C40" s="77">
        <f t="shared" si="1"/>
        <v>1.1093312344188641E-54</v>
      </c>
    </row>
    <row r="41" spans="1:3" x14ac:dyDescent="0.25">
      <c r="A41" s="79">
        <f t="shared" si="2"/>
        <v>2.7000000000000017E-2</v>
      </c>
      <c r="B41" s="78">
        <f t="shared" si="0"/>
        <v>1.0000000000000044E-3</v>
      </c>
      <c r="C41" s="77">
        <f t="shared" si="1"/>
        <v>4.5935744364793493E-54</v>
      </c>
    </row>
    <row r="42" spans="1:3" x14ac:dyDescent="0.25">
      <c r="A42" s="79">
        <f t="shared" si="2"/>
        <v>2.8000000000000018E-2</v>
      </c>
      <c r="B42" s="78">
        <f t="shared" si="0"/>
        <v>9.9999999999999742E-4</v>
      </c>
      <c r="C42" s="77">
        <f t="shared" si="1"/>
        <v>1.8065658865733842E-53</v>
      </c>
    </row>
    <row r="43" spans="1:3" x14ac:dyDescent="0.25">
      <c r="A43" s="79">
        <f t="shared" si="2"/>
        <v>2.9000000000000019E-2</v>
      </c>
      <c r="B43" s="78">
        <f t="shared" si="0"/>
        <v>1.0000000000000044E-3</v>
      </c>
      <c r="C43" s="77">
        <f t="shared" si="1"/>
        <v>6.7721237445272576E-53</v>
      </c>
    </row>
    <row r="44" spans="1:3" x14ac:dyDescent="0.25">
      <c r="A44" s="79">
        <f t="shared" si="2"/>
        <v>3.000000000000002E-2</v>
      </c>
      <c r="B44" s="78">
        <f t="shared" si="0"/>
        <v>9.9999999999999395E-4</v>
      </c>
      <c r="C44" s="77">
        <f t="shared" si="1"/>
        <v>2.4275176871272495E-52</v>
      </c>
    </row>
    <row r="45" spans="1:3" x14ac:dyDescent="0.25">
      <c r="A45" s="79">
        <f t="shared" si="2"/>
        <v>3.1000000000000021E-2</v>
      </c>
      <c r="B45" s="78">
        <f t="shared" si="0"/>
        <v>9.9999999999999395E-4</v>
      </c>
      <c r="C45" s="77">
        <f t="shared" si="1"/>
        <v>8.3450480925309682E-52</v>
      </c>
    </row>
    <row r="46" spans="1:3" x14ac:dyDescent="0.25">
      <c r="A46" s="79">
        <f t="shared" si="2"/>
        <v>3.2000000000000021E-2</v>
      </c>
      <c r="B46" s="78">
        <f t="shared" si="0"/>
        <v>1.0000000000000078E-3</v>
      </c>
      <c r="C46" s="77">
        <f t="shared" si="1"/>
        <v>2.7584670530943015E-51</v>
      </c>
    </row>
    <row r="47" spans="1:3" x14ac:dyDescent="0.25">
      <c r="A47" s="79">
        <f t="shared" si="2"/>
        <v>3.3000000000000022E-2</v>
      </c>
      <c r="B47" s="78">
        <f t="shared" si="0"/>
        <v>1.0000000000000009E-3</v>
      </c>
      <c r="C47" s="77">
        <f t="shared" si="1"/>
        <v>8.7885741402073973E-51</v>
      </c>
    </row>
    <row r="48" spans="1:3" x14ac:dyDescent="0.25">
      <c r="A48" s="79">
        <f t="shared" si="2"/>
        <v>3.4000000000000023E-2</v>
      </c>
      <c r="B48" s="78">
        <f t="shared" si="0"/>
        <v>1.0000000000000078E-3</v>
      </c>
      <c r="C48" s="77">
        <f t="shared" si="1"/>
        <v>2.7047536869389736E-50</v>
      </c>
    </row>
    <row r="49" spans="1:3" x14ac:dyDescent="0.25">
      <c r="A49" s="79">
        <f t="shared" si="2"/>
        <v>3.5000000000000024E-2</v>
      </c>
      <c r="B49" s="78">
        <f t="shared" si="0"/>
        <v>9.9999999999999395E-4</v>
      </c>
      <c r="C49" s="77">
        <f t="shared" si="1"/>
        <v>8.0567734676334493E-50</v>
      </c>
    </row>
    <row r="50" spans="1:3" x14ac:dyDescent="0.25">
      <c r="A50" s="79">
        <f t="shared" si="2"/>
        <v>3.6000000000000025E-2</v>
      </c>
      <c r="B50" s="78">
        <f t="shared" si="0"/>
        <v>1.0000000000000078E-3</v>
      </c>
      <c r="C50" s="77">
        <f t="shared" si="1"/>
        <v>2.3270819898886675E-49</v>
      </c>
    </row>
    <row r="51" spans="1:3" x14ac:dyDescent="0.25">
      <c r="A51" s="79">
        <f t="shared" si="2"/>
        <v>3.7000000000000026E-2</v>
      </c>
      <c r="B51" s="78">
        <f t="shared" si="0"/>
        <v>9.9999999999999395E-4</v>
      </c>
      <c r="C51" s="77">
        <f t="shared" si="1"/>
        <v>6.5284137292829989E-49</v>
      </c>
    </row>
    <row r="52" spans="1:3" x14ac:dyDescent="0.25">
      <c r="A52" s="79">
        <f t="shared" si="2"/>
        <v>3.8000000000000027E-2</v>
      </c>
      <c r="B52" s="78">
        <f t="shared" si="0"/>
        <v>1.0000000000000078E-3</v>
      </c>
      <c r="C52" s="77">
        <f t="shared" si="1"/>
        <v>1.7816388001869893E-48</v>
      </c>
    </row>
    <row r="53" spans="1:3" x14ac:dyDescent="0.25">
      <c r="A53" s="79">
        <f t="shared" si="2"/>
        <v>3.9000000000000028E-2</v>
      </c>
      <c r="B53" s="78">
        <f t="shared" si="0"/>
        <v>9.9999999999998701E-4</v>
      </c>
      <c r="C53" s="77">
        <f t="shared" si="1"/>
        <v>4.7365963041508937E-48</v>
      </c>
    </row>
    <row r="54" spans="1:3" x14ac:dyDescent="0.25">
      <c r="A54" s="79">
        <f t="shared" si="2"/>
        <v>4.0000000000000029E-2</v>
      </c>
      <c r="B54" s="78">
        <f t="shared" si="0"/>
        <v>1.0000000000000009E-3</v>
      </c>
      <c r="C54" s="77">
        <f t="shared" si="1"/>
        <v>1.2283435865296756E-47</v>
      </c>
    </row>
    <row r="55" spans="1:3" x14ac:dyDescent="0.25">
      <c r="A55" s="79">
        <f t="shared" si="2"/>
        <v>4.1000000000000029E-2</v>
      </c>
      <c r="B55" s="78">
        <f t="shared" si="0"/>
        <v>1.0000000000000148E-3</v>
      </c>
      <c r="C55" s="77">
        <f t="shared" si="1"/>
        <v>3.1110724236140664E-47</v>
      </c>
    </row>
    <row r="56" spans="1:3" x14ac:dyDescent="0.25">
      <c r="A56" s="79">
        <f t="shared" si="2"/>
        <v>4.200000000000003E-2</v>
      </c>
      <c r="B56" s="78">
        <f t="shared" si="0"/>
        <v>1.0000000000000009E-3</v>
      </c>
      <c r="C56" s="77">
        <f t="shared" si="1"/>
        <v>7.704227151722683E-47</v>
      </c>
    </row>
    <row r="57" spans="1:3" x14ac:dyDescent="0.25">
      <c r="A57" s="79">
        <f t="shared" si="2"/>
        <v>4.3000000000000031E-2</v>
      </c>
      <c r="B57" s="78">
        <f t="shared" si="0"/>
        <v>9.9999999999998701E-4</v>
      </c>
      <c r="C57" s="77">
        <f t="shared" si="1"/>
        <v>1.8673862861003737E-46</v>
      </c>
    </row>
    <row r="58" spans="1:3" x14ac:dyDescent="0.25">
      <c r="A58" s="79">
        <f t="shared" si="2"/>
        <v>4.4000000000000032E-2</v>
      </c>
      <c r="B58" s="78">
        <f t="shared" si="0"/>
        <v>1.0000000000000148E-3</v>
      </c>
      <c r="C58" s="77">
        <f t="shared" si="1"/>
        <v>4.4345693905685963E-46</v>
      </c>
    </row>
    <row r="59" spans="1:3" x14ac:dyDescent="0.25">
      <c r="A59" s="79">
        <f t="shared" si="2"/>
        <v>4.5000000000000033E-2</v>
      </c>
      <c r="B59" s="78">
        <f t="shared" si="0"/>
        <v>9.9999999999999395E-4</v>
      </c>
      <c r="C59" s="77">
        <f t="shared" si="1"/>
        <v>1.0327102052107656E-45</v>
      </c>
    </row>
    <row r="60" spans="1:3" x14ac:dyDescent="0.25">
      <c r="A60" s="79">
        <f t="shared" si="2"/>
        <v>4.6000000000000034E-2</v>
      </c>
      <c r="B60" s="78">
        <f t="shared" si="0"/>
        <v>1.0000000000000078E-3</v>
      </c>
      <c r="C60" s="77">
        <f t="shared" si="1"/>
        <v>2.3604057475726335E-45</v>
      </c>
    </row>
    <row r="61" spans="1:3" x14ac:dyDescent="0.25">
      <c r="A61" s="79">
        <f t="shared" si="2"/>
        <v>4.7000000000000035E-2</v>
      </c>
      <c r="B61" s="78">
        <f t="shared" si="0"/>
        <v>9.9999999999998701E-4</v>
      </c>
      <c r="C61" s="77">
        <f t="shared" si="1"/>
        <v>5.2993628941511671E-45</v>
      </c>
    </row>
    <row r="62" spans="1:3" x14ac:dyDescent="0.25">
      <c r="A62" s="79">
        <f t="shared" si="2"/>
        <v>4.8000000000000036E-2</v>
      </c>
      <c r="B62" s="78">
        <f t="shared" si="0"/>
        <v>1.0000000000000009E-3</v>
      </c>
      <c r="C62" s="77">
        <f t="shared" si="1"/>
        <v>1.1695404300861367E-44</v>
      </c>
    </row>
    <row r="63" spans="1:3" x14ac:dyDescent="0.25">
      <c r="A63" s="79">
        <f t="shared" si="2"/>
        <v>4.9000000000000037E-2</v>
      </c>
      <c r="B63" s="78">
        <f t="shared" si="0"/>
        <v>1.0000000000000148E-3</v>
      </c>
      <c r="C63" s="77">
        <f t="shared" si="1"/>
        <v>2.5390258899279177E-44</v>
      </c>
    </row>
    <row r="64" spans="1:3" x14ac:dyDescent="0.25">
      <c r="A64" s="79">
        <f t="shared" si="2"/>
        <v>5.0000000000000037E-2</v>
      </c>
      <c r="B64" s="78">
        <f t="shared" si="0"/>
        <v>1.0000000000000009E-3</v>
      </c>
      <c r="C64" s="77">
        <f t="shared" si="1"/>
        <v>5.4258354342743553E-44</v>
      </c>
    </row>
    <row r="65" spans="1:3" x14ac:dyDescent="0.25">
      <c r="A65" s="79">
        <f t="shared" si="2"/>
        <v>5.1000000000000038E-2</v>
      </c>
      <c r="B65" s="78">
        <f t="shared" si="0"/>
        <v>9.9999999999998701E-4</v>
      </c>
      <c r="C65" s="77">
        <f t="shared" si="1"/>
        <v>1.1420470692708217E-43</v>
      </c>
    </row>
    <row r="66" spans="1:3" x14ac:dyDescent="0.25">
      <c r="A66" s="79">
        <f t="shared" si="2"/>
        <v>5.2000000000000039E-2</v>
      </c>
      <c r="B66" s="78">
        <f t="shared" si="0"/>
        <v>1.0000000000000078E-3</v>
      </c>
      <c r="C66" s="77">
        <f t="shared" si="1"/>
        <v>2.3690482789397079E-43</v>
      </c>
    </row>
    <row r="67" spans="1:3" x14ac:dyDescent="0.25">
      <c r="A67" s="79">
        <f t="shared" si="2"/>
        <v>5.300000000000004E-2</v>
      </c>
      <c r="B67" s="78">
        <f t="shared" si="0"/>
        <v>9.9999999999999395E-4</v>
      </c>
      <c r="C67" s="77">
        <f t="shared" si="1"/>
        <v>4.845922629067155E-43</v>
      </c>
    </row>
    <row r="68" spans="1:3" x14ac:dyDescent="0.25">
      <c r="A68" s="79">
        <f t="shared" si="2"/>
        <v>5.4000000000000041E-2</v>
      </c>
      <c r="B68" s="78">
        <f t="shared" si="0"/>
        <v>1.0000000000000078E-3</v>
      </c>
      <c r="C68" s="77">
        <f t="shared" si="1"/>
        <v>9.7795398815866571E-43</v>
      </c>
    </row>
    <row r="69" spans="1:3" x14ac:dyDescent="0.25">
      <c r="A69" s="79">
        <f t="shared" si="2"/>
        <v>5.5000000000000042E-2</v>
      </c>
      <c r="B69" s="78">
        <f t="shared" si="0"/>
        <v>1.0000000000000009E-3</v>
      </c>
      <c r="C69" s="77">
        <f t="shared" si="1"/>
        <v>1.9481125496526215E-42</v>
      </c>
    </row>
    <row r="70" spans="1:3" x14ac:dyDescent="0.25">
      <c r="A70" s="79">
        <f t="shared" si="2"/>
        <v>5.6000000000000043E-2</v>
      </c>
      <c r="B70" s="78">
        <f t="shared" si="0"/>
        <v>1.0000000000000078E-3</v>
      </c>
      <c r="C70" s="77">
        <f t="shared" si="1"/>
        <v>3.8323582139370607E-42</v>
      </c>
    </row>
    <row r="71" spans="1:3" x14ac:dyDescent="0.25">
      <c r="A71" s="79">
        <f t="shared" si="2"/>
        <v>5.7000000000000044E-2</v>
      </c>
      <c r="B71" s="78">
        <f t="shared" si="0"/>
        <v>9.9999999999998701E-4</v>
      </c>
      <c r="C71" s="77">
        <f t="shared" si="1"/>
        <v>7.448462006067991E-42</v>
      </c>
    </row>
    <row r="72" spans="1:3" x14ac:dyDescent="0.25">
      <c r="A72" s="79">
        <f t="shared" si="2"/>
        <v>5.8000000000000045E-2</v>
      </c>
      <c r="B72" s="78">
        <f t="shared" si="0"/>
        <v>1.0000000000000078E-3</v>
      </c>
      <c r="C72" s="77">
        <f t="shared" si="1"/>
        <v>1.4308615741631631E-41</v>
      </c>
    </row>
    <row r="73" spans="1:3" x14ac:dyDescent="0.25">
      <c r="A73" s="79">
        <f t="shared" si="2"/>
        <v>5.9000000000000045E-2</v>
      </c>
      <c r="B73" s="78">
        <f t="shared" si="0"/>
        <v>1.0000000000000009E-3</v>
      </c>
      <c r="C73" s="77">
        <f t="shared" si="1"/>
        <v>2.7178900237736932E-41</v>
      </c>
    </row>
    <row r="74" spans="1:3" x14ac:dyDescent="0.25">
      <c r="A74" s="79">
        <f t="shared" si="2"/>
        <v>6.0000000000000046E-2</v>
      </c>
      <c r="B74" s="78">
        <f t="shared" si="0"/>
        <v>1.0000000000000078E-3</v>
      </c>
      <c r="C74" s="77">
        <f t="shared" si="1"/>
        <v>5.1066188416347282E-41</v>
      </c>
    </row>
    <row r="75" spans="1:3" x14ac:dyDescent="0.25">
      <c r="A75" s="79">
        <f t="shared" si="2"/>
        <v>6.1000000000000047E-2</v>
      </c>
      <c r="B75" s="78">
        <f t="shared" si="0"/>
        <v>9.9999999999998701E-4</v>
      </c>
      <c r="C75" s="77">
        <f t="shared" si="1"/>
        <v>9.4941975340454593E-41</v>
      </c>
    </row>
    <row r="76" spans="1:3" x14ac:dyDescent="0.25">
      <c r="A76" s="79">
        <f t="shared" si="2"/>
        <v>6.2000000000000048E-2</v>
      </c>
      <c r="B76" s="78">
        <f t="shared" si="0"/>
        <v>9.9999999999998701E-4</v>
      </c>
      <c r="C76" s="77">
        <f t="shared" si="1"/>
        <v>1.7472486230187018E-40</v>
      </c>
    </row>
    <row r="77" spans="1:3" x14ac:dyDescent="0.25">
      <c r="A77" s="79">
        <f t="shared" si="2"/>
        <v>6.3000000000000042E-2</v>
      </c>
      <c r="B77" s="78">
        <f t="shared" si="0"/>
        <v>1.0000000000000009E-3</v>
      </c>
      <c r="C77" s="77">
        <f t="shared" si="1"/>
        <v>3.1839338855274488E-40</v>
      </c>
    </row>
    <row r="78" spans="1:3" x14ac:dyDescent="0.25">
      <c r="A78" s="79">
        <f t="shared" si="2"/>
        <v>6.4000000000000043E-2</v>
      </c>
      <c r="B78" s="78">
        <f t="shared" si="0"/>
        <v>1.0000000000000286E-3</v>
      </c>
      <c r="C78" s="77">
        <f t="shared" si="1"/>
        <v>5.7467311239622365E-40</v>
      </c>
    </row>
    <row r="79" spans="1:3" x14ac:dyDescent="0.25">
      <c r="A79" s="79">
        <f t="shared" si="2"/>
        <v>6.5000000000000044E-2</v>
      </c>
      <c r="B79" s="78">
        <f t="shared" ref="B79:B142" si="3">_xlfn.BETA.DIST(A79+A$15/2,B$5,B$6,1)-_xlfn.BETA.DIST(A79-A$15/2,B$5,B$6,1)</f>
        <v>9.9999999999998701E-4</v>
      </c>
      <c r="C79" s="77">
        <f t="shared" ref="C79:C142" si="4">_xlfn.BETA.DIST(A79+A$15/2,C$5,C$6,1)-_xlfn.BETA.DIST(A79-A$15/2,C$5,C$6,1)</f>
        <v>1.0276697820402018E-39</v>
      </c>
    </row>
    <row r="80" spans="1:3" x14ac:dyDescent="0.25">
      <c r="A80" s="79">
        <f t="shared" ref="A80:A143" si="5">A79+A$15</f>
        <v>6.6000000000000045E-2</v>
      </c>
      <c r="B80" s="78">
        <f t="shared" si="3"/>
        <v>9.9999999999998701E-4</v>
      </c>
      <c r="C80" s="77">
        <f t="shared" si="4"/>
        <v>1.8213133545058304E-39</v>
      </c>
    </row>
    <row r="81" spans="1:3" x14ac:dyDescent="0.25">
      <c r="A81" s="79">
        <f t="shared" si="5"/>
        <v>6.7000000000000046E-2</v>
      </c>
      <c r="B81" s="78">
        <f t="shared" si="3"/>
        <v>1.0000000000000148E-3</v>
      </c>
      <c r="C81" s="77">
        <f t="shared" si="4"/>
        <v>3.1998611051366426E-39</v>
      </c>
    </row>
    <row r="82" spans="1:3" x14ac:dyDescent="0.25">
      <c r="A82" s="79">
        <f t="shared" si="5"/>
        <v>6.8000000000000047E-2</v>
      </c>
      <c r="B82" s="78">
        <f t="shared" si="3"/>
        <v>1.0000000000000009E-3</v>
      </c>
      <c r="C82" s="77">
        <f t="shared" si="4"/>
        <v>5.574485111430814E-39</v>
      </c>
    </row>
    <row r="83" spans="1:3" x14ac:dyDescent="0.25">
      <c r="A83" s="79">
        <f t="shared" si="5"/>
        <v>6.9000000000000047E-2</v>
      </c>
      <c r="B83" s="78">
        <f t="shared" si="3"/>
        <v>1.0000000000000009E-3</v>
      </c>
      <c r="C83" s="77">
        <f t="shared" si="4"/>
        <v>9.6319116713075374E-39</v>
      </c>
    </row>
    <row r="84" spans="1:3" x14ac:dyDescent="0.25">
      <c r="A84" s="79">
        <f t="shared" si="5"/>
        <v>7.0000000000000048E-2</v>
      </c>
      <c r="B84" s="78">
        <f t="shared" si="3"/>
        <v>1.0000000000000009E-3</v>
      </c>
      <c r="C84" s="77">
        <f t="shared" si="4"/>
        <v>1.6510363676012429E-38</v>
      </c>
    </row>
    <row r="85" spans="1:3" x14ac:dyDescent="0.25">
      <c r="A85" s="79">
        <f t="shared" si="5"/>
        <v>7.1000000000000049E-2</v>
      </c>
      <c r="B85" s="78">
        <f t="shared" si="3"/>
        <v>1.0000000000000009E-3</v>
      </c>
      <c r="C85" s="77">
        <f t="shared" si="4"/>
        <v>2.8082461943647672E-38</v>
      </c>
    </row>
    <row r="86" spans="1:3" x14ac:dyDescent="0.25">
      <c r="A86" s="79">
        <f t="shared" si="5"/>
        <v>7.200000000000005E-2</v>
      </c>
      <c r="B86" s="78">
        <f t="shared" si="3"/>
        <v>1.0000000000000148E-3</v>
      </c>
      <c r="C86" s="77">
        <f t="shared" si="4"/>
        <v>4.7406946368678229E-38</v>
      </c>
    </row>
    <row r="87" spans="1:3" x14ac:dyDescent="0.25">
      <c r="A87" s="79">
        <f t="shared" si="5"/>
        <v>7.3000000000000051E-2</v>
      </c>
      <c r="B87" s="78">
        <f t="shared" si="3"/>
        <v>9.9999999999998701E-4</v>
      </c>
      <c r="C87" s="77">
        <f t="shared" si="4"/>
        <v>7.9445087009556865E-38</v>
      </c>
    </row>
    <row r="88" spans="1:3" x14ac:dyDescent="0.25">
      <c r="A88" s="79">
        <f t="shared" si="5"/>
        <v>7.4000000000000052E-2</v>
      </c>
      <c r="B88" s="78">
        <f t="shared" si="3"/>
        <v>1.0000000000000009E-3</v>
      </c>
      <c r="C88" s="77">
        <f t="shared" si="4"/>
        <v>1.3218942069421145E-37</v>
      </c>
    </row>
    <row r="89" spans="1:3" x14ac:dyDescent="0.25">
      <c r="A89" s="79">
        <f t="shared" si="5"/>
        <v>7.5000000000000053E-2</v>
      </c>
      <c r="B89" s="78">
        <f t="shared" si="3"/>
        <v>9.9999999999998701E-4</v>
      </c>
      <c r="C89" s="77">
        <f t="shared" si="4"/>
        <v>2.184307649578656E-37</v>
      </c>
    </row>
    <row r="90" spans="1:3" x14ac:dyDescent="0.25">
      <c r="A90" s="79">
        <f t="shared" si="5"/>
        <v>7.6000000000000054E-2</v>
      </c>
      <c r="B90" s="78">
        <f t="shared" si="3"/>
        <v>1.0000000000000286E-3</v>
      </c>
      <c r="C90" s="77">
        <f t="shared" si="4"/>
        <v>3.5850725019658246E-37</v>
      </c>
    </row>
    <row r="91" spans="1:3" x14ac:dyDescent="0.25">
      <c r="A91" s="79">
        <f t="shared" si="5"/>
        <v>7.7000000000000055E-2</v>
      </c>
      <c r="B91" s="78">
        <f t="shared" si="3"/>
        <v>9.9999999999998701E-4</v>
      </c>
      <c r="C91" s="77">
        <f t="shared" si="4"/>
        <v>5.8455525544639452E-37</v>
      </c>
    </row>
    <row r="92" spans="1:3" x14ac:dyDescent="0.25">
      <c r="A92" s="79">
        <f t="shared" si="5"/>
        <v>7.8000000000000055E-2</v>
      </c>
      <c r="B92" s="78">
        <f t="shared" si="3"/>
        <v>1.0000000000000009E-3</v>
      </c>
      <c r="C92" s="77">
        <f t="shared" si="4"/>
        <v>9.4704407875856057E-37</v>
      </c>
    </row>
    <row r="93" spans="1:3" x14ac:dyDescent="0.25">
      <c r="A93" s="79">
        <f t="shared" si="5"/>
        <v>7.9000000000000056E-2</v>
      </c>
      <c r="B93" s="78">
        <f t="shared" si="3"/>
        <v>9.9999999999998701E-4</v>
      </c>
      <c r="C93" s="77">
        <f t="shared" si="4"/>
        <v>1.5247636044755335E-36</v>
      </c>
    </row>
    <row r="94" spans="1:3" x14ac:dyDescent="0.25">
      <c r="A94" s="79">
        <f t="shared" si="5"/>
        <v>8.0000000000000057E-2</v>
      </c>
      <c r="B94" s="78">
        <f t="shared" si="3"/>
        <v>1.0000000000000148E-3</v>
      </c>
      <c r="C94" s="77">
        <f t="shared" si="4"/>
        <v>2.4400042388911269E-36</v>
      </c>
    </row>
    <row r="95" spans="1:3" x14ac:dyDescent="0.25">
      <c r="A95" s="79">
        <f t="shared" si="5"/>
        <v>8.1000000000000058E-2</v>
      </c>
      <c r="B95" s="78">
        <f t="shared" si="3"/>
        <v>9.9999999999998701E-4</v>
      </c>
      <c r="C95" s="77">
        <f t="shared" si="4"/>
        <v>3.8815027036676251E-36</v>
      </c>
    </row>
    <row r="96" spans="1:3" x14ac:dyDescent="0.25">
      <c r="A96" s="79">
        <f t="shared" si="5"/>
        <v>8.2000000000000059E-2</v>
      </c>
      <c r="B96" s="78">
        <f t="shared" si="3"/>
        <v>1.0000000000000148E-3</v>
      </c>
      <c r="C96" s="77">
        <f t="shared" si="4"/>
        <v>6.1389423450397126E-36</v>
      </c>
    </row>
    <row r="97" spans="1:3" x14ac:dyDescent="0.25">
      <c r="A97" s="79">
        <f t="shared" si="5"/>
        <v>8.300000000000006E-2</v>
      </c>
      <c r="B97" s="78">
        <f t="shared" si="3"/>
        <v>1.0000000000000148E-3</v>
      </c>
      <c r="C97" s="77">
        <f t="shared" si="4"/>
        <v>9.6545575563014832E-36</v>
      </c>
    </row>
    <row r="98" spans="1:3" x14ac:dyDescent="0.25">
      <c r="A98" s="79">
        <f t="shared" si="5"/>
        <v>8.4000000000000061E-2</v>
      </c>
      <c r="B98" s="78">
        <f t="shared" si="3"/>
        <v>9.9999999999997313E-4</v>
      </c>
      <c r="C98" s="77">
        <f t="shared" si="4"/>
        <v>1.5099931802442111E-35</v>
      </c>
    </row>
    <row r="99" spans="1:3" x14ac:dyDescent="0.25">
      <c r="A99" s="79">
        <f t="shared" si="5"/>
        <v>8.5000000000000062E-2</v>
      </c>
      <c r="B99" s="78">
        <f t="shared" si="3"/>
        <v>1.0000000000000009E-3</v>
      </c>
      <c r="C99" s="77">
        <f t="shared" si="4"/>
        <v>2.3489725131407191E-35</v>
      </c>
    </row>
    <row r="100" spans="1:3" x14ac:dyDescent="0.25">
      <c r="A100" s="79">
        <f t="shared" si="5"/>
        <v>8.6000000000000063E-2</v>
      </c>
      <c r="B100" s="78">
        <f t="shared" si="3"/>
        <v>1.0000000000000286E-3</v>
      </c>
      <c r="C100" s="77">
        <f t="shared" si="4"/>
        <v>3.6349278275322447E-35</v>
      </c>
    </row>
    <row r="101" spans="1:3" x14ac:dyDescent="0.25">
      <c r="A101" s="79">
        <f t="shared" si="5"/>
        <v>8.7000000000000063E-2</v>
      </c>
      <c r="B101" s="78">
        <f t="shared" si="3"/>
        <v>9.9999999999997313E-4</v>
      </c>
      <c r="C101" s="77">
        <f t="shared" si="4"/>
        <v>5.5960455065954745E-35</v>
      </c>
    </row>
    <row r="102" spans="1:3" x14ac:dyDescent="0.25">
      <c r="A102" s="79">
        <f t="shared" si="5"/>
        <v>8.8000000000000064E-2</v>
      </c>
      <c r="B102" s="78">
        <f t="shared" si="3"/>
        <v>1.0000000000000148E-3</v>
      </c>
      <c r="C102" s="77">
        <f t="shared" si="4"/>
        <v>8.5720588973694813E-35</v>
      </c>
    </row>
    <row r="103" spans="1:3" x14ac:dyDescent="0.25">
      <c r="A103" s="79">
        <f t="shared" si="5"/>
        <v>8.9000000000000065E-2</v>
      </c>
      <c r="B103" s="78">
        <f t="shared" si="3"/>
        <v>9.9999999999998701E-4</v>
      </c>
      <c r="C103" s="77">
        <f t="shared" si="4"/>
        <v>1.3066421762985089E-34</v>
      </c>
    </row>
    <row r="104" spans="1:3" x14ac:dyDescent="0.25">
      <c r="A104" s="79">
        <f t="shared" si="5"/>
        <v>9.0000000000000066E-2</v>
      </c>
      <c r="B104" s="78">
        <f t="shared" si="3"/>
        <v>1.0000000000000286E-3</v>
      </c>
      <c r="C104" s="77">
        <f t="shared" si="4"/>
        <v>1.9821810675639337E-34</v>
      </c>
    </row>
    <row r="105" spans="1:3" x14ac:dyDescent="0.25">
      <c r="A105" s="79">
        <f t="shared" si="5"/>
        <v>9.1000000000000067E-2</v>
      </c>
      <c r="B105" s="78">
        <f t="shared" si="3"/>
        <v>9.9999999999997313E-4</v>
      </c>
      <c r="C105" s="77">
        <f t="shared" si="4"/>
        <v>2.9928919326395285E-34</v>
      </c>
    </row>
    <row r="106" spans="1:3" x14ac:dyDescent="0.25">
      <c r="A106" s="79">
        <f t="shared" si="5"/>
        <v>9.2000000000000068E-2</v>
      </c>
      <c r="B106" s="78">
        <f t="shared" si="3"/>
        <v>1.0000000000000009E-3</v>
      </c>
      <c r="C106" s="77">
        <f t="shared" si="4"/>
        <v>4.4982567372224409E-34</v>
      </c>
    </row>
    <row r="107" spans="1:3" x14ac:dyDescent="0.25">
      <c r="A107" s="79">
        <f t="shared" si="5"/>
        <v>9.3000000000000069E-2</v>
      </c>
      <c r="B107" s="78">
        <f t="shared" si="3"/>
        <v>1.0000000000000148E-3</v>
      </c>
      <c r="C107" s="77">
        <f t="shared" si="4"/>
        <v>6.7304782622891685E-34</v>
      </c>
    </row>
    <row r="108" spans="1:3" x14ac:dyDescent="0.25">
      <c r="A108" s="79">
        <f t="shared" si="5"/>
        <v>9.400000000000007E-2</v>
      </c>
      <c r="B108" s="78">
        <f t="shared" si="3"/>
        <v>1.0000000000000009E-3</v>
      </c>
      <c r="C108" s="77">
        <f t="shared" si="4"/>
        <v>1.0026231086713197E-33</v>
      </c>
    </row>
    <row r="109" spans="1:3" x14ac:dyDescent="0.25">
      <c r="A109" s="79">
        <f t="shared" si="5"/>
        <v>9.500000000000007E-2</v>
      </c>
      <c r="B109" s="78">
        <f t="shared" si="3"/>
        <v>9.9999999999998701E-4</v>
      </c>
      <c r="C109" s="77">
        <f t="shared" si="4"/>
        <v>1.4871675000618216E-33</v>
      </c>
    </row>
    <row r="110" spans="1:3" x14ac:dyDescent="0.25">
      <c r="A110" s="79">
        <f t="shared" si="5"/>
        <v>9.6000000000000071E-2</v>
      </c>
      <c r="B110" s="78">
        <f t="shared" si="3"/>
        <v>1.0000000000000009E-3</v>
      </c>
      <c r="C110" s="77">
        <f t="shared" si="4"/>
        <v>2.1966025503923871E-33</v>
      </c>
    </row>
    <row r="111" spans="1:3" x14ac:dyDescent="0.25">
      <c r="A111" s="79">
        <f t="shared" si="5"/>
        <v>9.7000000000000072E-2</v>
      </c>
      <c r="B111" s="78">
        <f t="shared" si="3"/>
        <v>1.0000000000000009E-3</v>
      </c>
      <c r="C111" s="77">
        <f t="shared" si="4"/>
        <v>3.2310994142689146E-33</v>
      </c>
    </row>
    <row r="112" spans="1:3" x14ac:dyDescent="0.25">
      <c r="A112" s="79">
        <f t="shared" si="5"/>
        <v>9.8000000000000073E-2</v>
      </c>
      <c r="B112" s="78">
        <f t="shared" si="3"/>
        <v>1.0000000000000009E-3</v>
      </c>
      <c r="C112" s="77">
        <f t="shared" si="4"/>
        <v>4.7336163092129595E-33</v>
      </c>
    </row>
    <row r="113" spans="1:3" x14ac:dyDescent="0.25">
      <c r="A113" s="79">
        <f t="shared" si="5"/>
        <v>9.9000000000000074E-2</v>
      </c>
      <c r="B113" s="78">
        <f t="shared" si="3"/>
        <v>1.0000000000000286E-3</v>
      </c>
      <c r="C113" s="77">
        <f t="shared" si="4"/>
        <v>6.9074097567180172E-33</v>
      </c>
    </row>
    <row r="114" spans="1:3" x14ac:dyDescent="0.25">
      <c r="A114" s="79">
        <f t="shared" si="5"/>
        <v>0.10000000000000007</v>
      </c>
      <c r="B114" s="78">
        <f t="shared" si="3"/>
        <v>9.9999999999997313E-4</v>
      </c>
      <c r="C114" s="77">
        <f t="shared" si="4"/>
        <v>1.0040406390792938E-32</v>
      </c>
    </row>
    <row r="115" spans="1:3" x14ac:dyDescent="0.25">
      <c r="A115" s="79">
        <f t="shared" si="5"/>
        <v>0.10100000000000008</v>
      </c>
      <c r="B115" s="78">
        <f t="shared" si="3"/>
        <v>1.0000000000000286E-3</v>
      </c>
      <c r="C115" s="77">
        <f t="shared" si="4"/>
        <v>1.4539005789367085E-32</v>
      </c>
    </row>
    <row r="116" spans="1:3" x14ac:dyDescent="0.25">
      <c r="A116" s="79">
        <f t="shared" si="5"/>
        <v>0.10200000000000008</v>
      </c>
      <c r="B116" s="78">
        <f t="shared" si="3"/>
        <v>1.0000000000000009E-3</v>
      </c>
      <c r="C116" s="77">
        <f t="shared" si="4"/>
        <v>2.0974804799527712E-32</v>
      </c>
    </row>
    <row r="117" spans="1:3" x14ac:dyDescent="0.25">
      <c r="A117" s="79">
        <f t="shared" si="5"/>
        <v>0.10300000000000008</v>
      </c>
      <c r="B117" s="78">
        <f t="shared" si="3"/>
        <v>9.9999999999998701E-4</v>
      </c>
      <c r="C117" s="77">
        <f t="shared" si="4"/>
        <v>3.0148968037639431E-32</v>
      </c>
    </row>
    <row r="118" spans="1:3" x14ac:dyDescent="0.25">
      <c r="A118" s="79">
        <f t="shared" si="5"/>
        <v>0.10400000000000008</v>
      </c>
      <c r="B118" s="78">
        <f t="shared" si="3"/>
        <v>1.0000000000000286E-3</v>
      </c>
      <c r="C118" s="77">
        <f t="shared" si="4"/>
        <v>4.3180619897054913E-32</v>
      </c>
    </row>
    <row r="119" spans="1:3" x14ac:dyDescent="0.25">
      <c r="A119" s="79">
        <f t="shared" si="5"/>
        <v>0.10500000000000008</v>
      </c>
      <c r="B119" s="78">
        <f t="shared" si="3"/>
        <v>9.9999999999997313E-4</v>
      </c>
      <c r="C119" s="77">
        <f t="shared" si="4"/>
        <v>6.1627834398077124E-32</v>
      </c>
    </row>
    <row r="120" spans="1:3" x14ac:dyDescent="0.25">
      <c r="A120" s="79">
        <f t="shared" si="5"/>
        <v>0.10600000000000008</v>
      </c>
      <c r="B120" s="78">
        <f t="shared" si="3"/>
        <v>1.0000000000000148E-3</v>
      </c>
      <c r="C120" s="77">
        <f t="shared" si="4"/>
        <v>8.765272545048417E-32</v>
      </c>
    </row>
    <row r="121" spans="1:3" x14ac:dyDescent="0.25">
      <c r="A121" s="79">
        <f t="shared" si="5"/>
        <v>0.10700000000000008</v>
      </c>
      <c r="B121" s="78">
        <f t="shared" si="3"/>
        <v>9.9999999999997313E-4</v>
      </c>
      <c r="C121" s="77">
        <f t="shared" si="4"/>
        <v>1.2424601933955959E-31</v>
      </c>
    </row>
    <row r="122" spans="1:3" x14ac:dyDescent="0.25">
      <c r="A122" s="79">
        <f t="shared" si="5"/>
        <v>0.10800000000000008</v>
      </c>
      <c r="B122" s="78">
        <f t="shared" si="3"/>
        <v>1.0000000000000148E-3</v>
      </c>
      <c r="C122" s="77">
        <f t="shared" si="4"/>
        <v>1.7553161934710347E-31</v>
      </c>
    </row>
    <row r="123" spans="1:3" x14ac:dyDescent="0.25">
      <c r="A123" s="79">
        <f t="shared" si="5"/>
        <v>0.10900000000000008</v>
      </c>
      <c r="B123" s="78">
        <f t="shared" si="3"/>
        <v>1.0000000000000009E-3</v>
      </c>
      <c r="C123" s="77">
        <f t="shared" si="4"/>
        <v>2.471784326563492E-31</v>
      </c>
    </row>
    <row r="124" spans="1:3" x14ac:dyDescent="0.25">
      <c r="A124" s="79">
        <f t="shared" si="5"/>
        <v>0.11000000000000008</v>
      </c>
      <c r="B124" s="78">
        <f t="shared" si="3"/>
        <v>9.9999999999998701E-4</v>
      </c>
      <c r="C124" s="77">
        <f t="shared" si="4"/>
        <v>3.4695561731119111E-31</v>
      </c>
    </row>
    <row r="125" spans="1:3" x14ac:dyDescent="0.25">
      <c r="A125" s="79">
        <f t="shared" si="5"/>
        <v>0.11100000000000008</v>
      </c>
      <c r="B125" s="78">
        <f t="shared" si="3"/>
        <v>1.0000000000000009E-3</v>
      </c>
      <c r="C125" s="77">
        <f t="shared" si="4"/>
        <v>4.8547906030727339E-31</v>
      </c>
    </row>
    <row r="126" spans="1:3" x14ac:dyDescent="0.25">
      <c r="A126" s="79">
        <f t="shared" si="5"/>
        <v>0.11200000000000009</v>
      </c>
      <c r="B126" s="78">
        <f t="shared" si="3"/>
        <v>1.0000000000000009E-3</v>
      </c>
      <c r="C126" s="77">
        <f t="shared" si="4"/>
        <v>6.7721213751727889E-31</v>
      </c>
    </row>
    <row r="127" spans="1:3" x14ac:dyDescent="0.25">
      <c r="A127" s="79">
        <f t="shared" si="5"/>
        <v>0.11300000000000009</v>
      </c>
      <c r="B127" s="78">
        <f t="shared" si="3"/>
        <v>1.0000000000000286E-3</v>
      </c>
      <c r="C127" s="77">
        <f t="shared" si="4"/>
        <v>9.4180368455200864E-31</v>
      </c>
    </row>
    <row r="128" spans="1:3" x14ac:dyDescent="0.25">
      <c r="A128" s="79">
        <f t="shared" si="5"/>
        <v>0.11400000000000009</v>
      </c>
      <c r="B128" s="78">
        <f t="shared" si="3"/>
        <v>1.0000000000000009E-3</v>
      </c>
      <c r="C128" s="77">
        <f t="shared" si="4"/>
        <v>1.305871971374024E-30</v>
      </c>
    </row>
    <row r="129" spans="1:3" x14ac:dyDescent="0.25">
      <c r="A129" s="79">
        <f t="shared" si="5"/>
        <v>0.11500000000000009</v>
      </c>
      <c r="B129" s="78">
        <f t="shared" si="3"/>
        <v>9.9999999999998701E-4</v>
      </c>
      <c r="C129" s="77">
        <f t="shared" si="4"/>
        <v>1.8053770412255102E-30</v>
      </c>
    </row>
    <row r="130" spans="1:3" x14ac:dyDescent="0.25">
      <c r="A130" s="79">
        <f t="shared" si="5"/>
        <v>0.11600000000000009</v>
      </c>
      <c r="B130" s="78">
        <f t="shared" si="3"/>
        <v>9.9999999999998701E-4</v>
      </c>
      <c r="C130" s="77">
        <f t="shared" si="4"/>
        <v>2.4887672349194608E-30</v>
      </c>
    </row>
    <row r="131" spans="1:3" x14ac:dyDescent="0.25">
      <c r="A131" s="79">
        <f t="shared" si="5"/>
        <v>0.11700000000000009</v>
      </c>
      <c r="B131" s="78">
        <f t="shared" si="3"/>
        <v>9.9999999999998701E-4</v>
      </c>
      <c r="C131" s="77">
        <f t="shared" si="4"/>
        <v>3.4211418555922703E-30</v>
      </c>
    </row>
    <row r="132" spans="1:3" x14ac:dyDescent="0.25">
      <c r="A132" s="79">
        <f t="shared" si="5"/>
        <v>0.11800000000000009</v>
      </c>
      <c r="B132" s="78">
        <f t="shared" si="3"/>
        <v>1.0000000000000425E-3</v>
      </c>
      <c r="C132" s="77">
        <f t="shared" si="4"/>
        <v>4.6897442619454554E-30</v>
      </c>
    </row>
    <row r="133" spans="1:3" x14ac:dyDescent="0.25">
      <c r="A133" s="79">
        <f t="shared" si="5"/>
        <v>0.11900000000000009</v>
      </c>
      <c r="B133" s="78">
        <f t="shared" si="3"/>
        <v>1.0000000000000148E-3</v>
      </c>
      <c r="C133" s="77">
        <f t="shared" si="4"/>
        <v>6.4111926689724569E-30</v>
      </c>
    </row>
    <row r="134" spans="1:3" x14ac:dyDescent="0.25">
      <c r="A134" s="79">
        <f t="shared" si="5"/>
        <v>0.12000000000000009</v>
      </c>
      <c r="B134" s="78">
        <f t="shared" si="3"/>
        <v>9.9999999999997313E-4</v>
      </c>
      <c r="C134" s="77">
        <f t="shared" si="4"/>
        <v>8.7409752125781165E-30</v>
      </c>
    </row>
    <row r="135" spans="1:3" x14ac:dyDescent="0.25">
      <c r="A135" s="79">
        <f t="shared" si="5"/>
        <v>0.12100000000000009</v>
      </c>
      <c r="B135" s="78">
        <f t="shared" si="3"/>
        <v>1.0000000000000009E-3</v>
      </c>
      <c r="C135" s="77">
        <f t="shared" si="4"/>
        <v>1.1885888487242216E-29</v>
      </c>
    </row>
    <row r="136" spans="1:3" x14ac:dyDescent="0.25">
      <c r="A136" s="79">
        <f t="shared" si="5"/>
        <v>0.12200000000000009</v>
      </c>
      <c r="B136" s="78">
        <f t="shared" si="3"/>
        <v>9.9999999999997313E-4</v>
      </c>
      <c r="C136" s="77">
        <f t="shared" si="4"/>
        <v>1.6120293703948626E-29</v>
      </c>
    </row>
    <row r="137" spans="1:3" x14ac:dyDescent="0.25">
      <c r="A137" s="79">
        <f t="shared" si="5"/>
        <v>0.1230000000000001</v>
      </c>
      <c r="B137" s="78">
        <f t="shared" si="3"/>
        <v>1.0000000000000425E-3</v>
      </c>
      <c r="C137" s="77">
        <f t="shared" si="4"/>
        <v>2.1807313014703715E-29</v>
      </c>
    </row>
    <row r="138" spans="1:3" x14ac:dyDescent="0.25">
      <c r="A138" s="79">
        <f t="shared" si="5"/>
        <v>0.1240000000000001</v>
      </c>
      <c r="B138" s="78">
        <f t="shared" si="3"/>
        <v>9.9999999999998701E-4</v>
      </c>
      <c r="C138" s="77">
        <f t="shared" si="4"/>
        <v>2.9426404399543394E-29</v>
      </c>
    </row>
    <row r="139" spans="1:3" x14ac:dyDescent="0.25">
      <c r="A139" s="79">
        <f t="shared" si="5"/>
        <v>0.12500000000000008</v>
      </c>
      <c r="B139" s="78">
        <f t="shared" si="3"/>
        <v>9.9999999999998701E-4</v>
      </c>
      <c r="C139" s="77">
        <f t="shared" si="4"/>
        <v>3.9609154288695508E-29</v>
      </c>
    </row>
    <row r="140" spans="1:3" x14ac:dyDescent="0.25">
      <c r="A140" s="79">
        <f t="shared" si="5"/>
        <v>0.12600000000000008</v>
      </c>
      <c r="B140" s="78">
        <f t="shared" si="3"/>
        <v>1.0000000000000009E-3</v>
      </c>
      <c r="C140" s="77">
        <f t="shared" si="4"/>
        <v>5.3185634587315976E-29</v>
      </c>
    </row>
    <row r="141" spans="1:3" x14ac:dyDescent="0.25">
      <c r="A141" s="79">
        <f t="shared" si="5"/>
        <v>0.12700000000000009</v>
      </c>
      <c r="B141" s="78">
        <f t="shared" si="3"/>
        <v>1.0000000000000009E-3</v>
      </c>
      <c r="C141" s="77">
        <f t="shared" si="4"/>
        <v>7.1244312100423476E-29</v>
      </c>
    </row>
    <row r="142" spans="1:3" x14ac:dyDescent="0.25">
      <c r="A142" s="79">
        <f t="shared" si="5"/>
        <v>0.12800000000000009</v>
      </c>
      <c r="B142" s="78">
        <f t="shared" si="3"/>
        <v>1.0000000000000286E-3</v>
      </c>
      <c r="C142" s="77">
        <f t="shared" si="4"/>
        <v>9.5209307203476427E-29</v>
      </c>
    </row>
    <row r="143" spans="1:3" x14ac:dyDescent="0.25">
      <c r="A143" s="79">
        <f t="shared" si="5"/>
        <v>0.12900000000000009</v>
      </c>
      <c r="B143" s="78">
        <f t="shared" ref="B143:B206" si="6">_xlfn.BETA.DIST(A143+A$15/2,B$5,B$6,1)-_xlfn.BETA.DIST(A143-A$15/2,B$5,B$6,1)</f>
        <v>9.9999999999997313E-4</v>
      </c>
      <c r="C143" s="77">
        <f t="shared" ref="C143:C206" si="7">_xlfn.BETA.DIST(A143+A$15/2,C$5,C$6,1)-_xlfn.BETA.DIST(A143-A$15/2,C$5,C$6,1)</f>
        <v>1.2693981672907336E-28</v>
      </c>
    </row>
    <row r="144" spans="1:3" x14ac:dyDescent="0.25">
      <c r="A144" s="79">
        <f t="shared" ref="A144:A207" si="8">A143+A$15</f>
        <v>0.13000000000000009</v>
      </c>
      <c r="B144" s="78">
        <f t="shared" si="6"/>
        <v>1.0000000000000286E-3</v>
      </c>
      <c r="C144" s="77">
        <f t="shared" si="7"/>
        <v>1.6885779511896669E-28</v>
      </c>
    </row>
    <row r="145" spans="1:3" x14ac:dyDescent="0.25">
      <c r="A145" s="79">
        <f t="shared" si="8"/>
        <v>0.13100000000000009</v>
      </c>
      <c r="B145" s="78">
        <f t="shared" si="6"/>
        <v>9.9999999999997313E-4</v>
      </c>
      <c r="C145" s="77">
        <f t="shared" si="7"/>
        <v>2.2411159175970525E-28</v>
      </c>
    </row>
    <row r="146" spans="1:3" x14ac:dyDescent="0.25">
      <c r="A146" s="79">
        <f t="shared" si="8"/>
        <v>0.13200000000000009</v>
      </c>
      <c r="B146" s="78">
        <f t="shared" si="6"/>
        <v>1.0000000000000286E-3</v>
      </c>
      <c r="C146" s="77">
        <f t="shared" si="7"/>
        <v>2.9678524979499238E-28</v>
      </c>
    </row>
    <row r="147" spans="1:3" x14ac:dyDescent="0.25">
      <c r="A147" s="79">
        <f t="shared" si="8"/>
        <v>0.13300000000000009</v>
      </c>
      <c r="B147" s="78">
        <f t="shared" si="6"/>
        <v>9.9999999999997313E-4</v>
      </c>
      <c r="C147" s="77">
        <f t="shared" si="7"/>
        <v>3.921656794827959E-28</v>
      </c>
    </row>
    <row r="148" spans="1:3" x14ac:dyDescent="0.25">
      <c r="A148" s="79">
        <f t="shared" si="8"/>
        <v>0.13400000000000009</v>
      </c>
      <c r="B148" s="78">
        <f t="shared" si="6"/>
        <v>9.9999999999997313E-4</v>
      </c>
      <c r="C148" s="77">
        <f t="shared" si="7"/>
        <v>5.1708304640571015E-28</v>
      </c>
    </row>
    <row r="149" spans="1:3" x14ac:dyDescent="0.25">
      <c r="A149" s="79">
        <f t="shared" si="8"/>
        <v>0.13500000000000009</v>
      </c>
      <c r="B149" s="78">
        <f t="shared" si="6"/>
        <v>1.0000000000000286E-3</v>
      </c>
      <c r="C149" s="77">
        <f t="shared" si="7"/>
        <v>6.8034360760837396E-28</v>
      </c>
    </row>
    <row r="150" spans="1:3" x14ac:dyDescent="0.25">
      <c r="A150" s="79">
        <f t="shared" si="8"/>
        <v>0.13600000000000009</v>
      </c>
      <c r="B150" s="78">
        <f t="shared" si="6"/>
        <v>1.0000000000000009E-3</v>
      </c>
      <c r="C150" s="77">
        <f t="shared" si="7"/>
        <v>8.9327906591259218E-28</v>
      </c>
    </row>
    <row r="151" spans="1:3" x14ac:dyDescent="0.25">
      <c r="A151" s="79">
        <f t="shared" si="8"/>
        <v>0.13700000000000009</v>
      </c>
      <c r="B151" s="78">
        <f t="shared" si="6"/>
        <v>1.0000000000000009E-3</v>
      </c>
      <c r="C151" s="77">
        <f t="shared" si="7"/>
        <v>1.1704425129502731E-27</v>
      </c>
    </row>
    <row r="152" spans="1:3" x14ac:dyDescent="0.25">
      <c r="A152" s="79">
        <f t="shared" si="8"/>
        <v>0.13800000000000009</v>
      </c>
      <c r="B152" s="78">
        <f t="shared" si="6"/>
        <v>1.0000000000000009E-3</v>
      </c>
      <c r="C152" s="77">
        <f t="shared" si="7"/>
        <v>1.5304884618507633E-27</v>
      </c>
    </row>
    <row r="153" spans="1:3" x14ac:dyDescent="0.25">
      <c r="A153" s="79">
        <f t="shared" si="8"/>
        <v>0.1390000000000001</v>
      </c>
      <c r="B153" s="78">
        <f t="shared" si="6"/>
        <v>9.9999999999997313E-4</v>
      </c>
      <c r="C153" s="77">
        <f t="shared" si="7"/>
        <v>1.9972836563948528E-27</v>
      </c>
    </row>
    <row r="154" spans="1:3" x14ac:dyDescent="0.25">
      <c r="A154" s="79">
        <f t="shared" si="8"/>
        <v>0.1400000000000001</v>
      </c>
      <c r="B154" s="78">
        <f t="shared" si="6"/>
        <v>1.0000000000000286E-3</v>
      </c>
      <c r="C154" s="77">
        <f t="shared" si="7"/>
        <v>2.601306680735897E-27</v>
      </c>
    </row>
    <row r="155" spans="1:3" x14ac:dyDescent="0.25">
      <c r="A155" s="79">
        <f t="shared" si="8"/>
        <v>0.1410000000000001</v>
      </c>
      <c r="B155" s="78">
        <f t="shared" si="6"/>
        <v>1.0000000000000009E-3</v>
      </c>
      <c r="C155" s="77">
        <f t="shared" si="7"/>
        <v>3.3814083635448374E-27</v>
      </c>
    </row>
    <row r="156" spans="1:3" x14ac:dyDescent="0.25">
      <c r="A156" s="79">
        <f t="shared" si="8"/>
        <v>0.1420000000000001</v>
      </c>
      <c r="B156" s="78">
        <f t="shared" si="6"/>
        <v>1.0000000000000009E-3</v>
      </c>
      <c r="C156" s="77">
        <f t="shared" si="7"/>
        <v>4.3870221561636158E-27</v>
      </c>
    </row>
    <row r="157" spans="1:3" x14ac:dyDescent="0.25">
      <c r="A157" s="79">
        <f t="shared" si="8"/>
        <v>0.1430000000000001</v>
      </c>
      <c r="B157" s="78">
        <f t="shared" si="6"/>
        <v>1.0000000000000009E-3</v>
      </c>
      <c r="C157" s="77">
        <f t="shared" si="7"/>
        <v>5.6809347729234351E-27</v>
      </c>
    </row>
    <row r="158" spans="1:3" x14ac:dyDescent="0.25">
      <c r="A158" s="79">
        <f t="shared" si="8"/>
        <v>0.1440000000000001</v>
      </c>
      <c r="B158" s="78">
        <f t="shared" si="6"/>
        <v>1.0000000000000009E-3</v>
      </c>
      <c r="C158" s="77">
        <f t="shared" si="7"/>
        <v>7.3427532679996846E-27</v>
      </c>
    </row>
    <row r="159" spans="1:3" x14ac:dyDescent="0.25">
      <c r="A159" s="79">
        <f t="shared" si="8"/>
        <v>0.1450000000000001</v>
      </c>
      <c r="B159" s="78">
        <f t="shared" si="6"/>
        <v>1.0000000000000009E-3</v>
      </c>
      <c r="C159" s="77">
        <f t="shared" si="7"/>
        <v>9.4732364195364798E-27</v>
      </c>
    </row>
    <row r="160" spans="1:3" x14ac:dyDescent="0.25">
      <c r="A160" s="79">
        <f t="shared" si="8"/>
        <v>0.1460000000000001</v>
      </c>
      <c r="B160" s="78">
        <f t="shared" si="6"/>
        <v>1.0000000000000009E-3</v>
      </c>
      <c r="C160" s="77">
        <f t="shared" si="7"/>
        <v>1.2199697043217478E-26</v>
      </c>
    </row>
    <row r="161" spans="1:3" x14ac:dyDescent="0.25">
      <c r="A161" s="79">
        <f t="shared" si="8"/>
        <v>0.1470000000000001</v>
      </c>
      <c r="B161" s="78">
        <f t="shared" si="6"/>
        <v>1.0000000000000009E-3</v>
      </c>
      <c r="C161" s="77">
        <f t="shared" si="7"/>
        <v>1.5682729163402331E-26</v>
      </c>
    </row>
    <row r="162" spans="1:3" x14ac:dyDescent="0.25">
      <c r="A162" s="79">
        <f t="shared" si="8"/>
        <v>0.1480000000000001</v>
      </c>
      <c r="B162" s="78">
        <f t="shared" si="6"/>
        <v>1.0000000000000009E-3</v>
      </c>
      <c r="C162" s="77">
        <f t="shared" si="7"/>
        <v>2.0124571633285812E-26</v>
      </c>
    </row>
    <row r="163" spans="1:3" x14ac:dyDescent="0.25">
      <c r="A163" s="79">
        <f t="shared" si="8"/>
        <v>0.1490000000000001</v>
      </c>
      <c r="B163" s="78">
        <f t="shared" si="6"/>
        <v>1.0000000000000286E-3</v>
      </c>
      <c r="C163" s="77">
        <f t="shared" si="7"/>
        <v>2.5779489981431517E-26</v>
      </c>
    </row>
    <row r="164" spans="1:3" x14ac:dyDescent="0.25">
      <c r="A164" s="79">
        <f t="shared" si="8"/>
        <v>0.15000000000000011</v>
      </c>
      <c r="B164" s="78">
        <f t="shared" si="6"/>
        <v>9.9999999999997313E-4</v>
      </c>
      <c r="C164" s="77">
        <f t="shared" si="7"/>
        <v>3.2966643567075391E-26</v>
      </c>
    </row>
    <row r="165" spans="1:3" x14ac:dyDescent="0.25">
      <c r="A165" s="79">
        <f t="shared" si="8"/>
        <v>0.15100000000000011</v>
      </c>
      <c r="B165" s="78">
        <f t="shared" si="6"/>
        <v>1.0000000000000009E-3</v>
      </c>
      <c r="C165" s="77">
        <f t="shared" si="7"/>
        <v>4.2086008660196299E-26</v>
      </c>
    </row>
    <row r="166" spans="1:3" x14ac:dyDescent="0.25">
      <c r="A166" s="79">
        <f t="shared" si="8"/>
        <v>0.15200000000000011</v>
      </c>
      <c r="B166" s="78">
        <f t="shared" si="6"/>
        <v>9.9999999999997313E-4</v>
      </c>
      <c r="C166" s="77">
        <f t="shared" si="7"/>
        <v>5.3638053543974263E-26</v>
      </c>
    </row>
    <row r="167" spans="1:3" x14ac:dyDescent="0.25">
      <c r="A167" s="79">
        <f t="shared" si="8"/>
        <v>0.15300000000000011</v>
      </c>
      <c r="B167" s="78">
        <f t="shared" si="6"/>
        <v>1.0000000000000286E-3</v>
      </c>
      <c r="C167" s="77">
        <f t="shared" si="7"/>
        <v>6.8248013608923357E-26</v>
      </c>
    </row>
    <row r="168" spans="1:3" x14ac:dyDescent="0.25">
      <c r="A168" s="79">
        <f t="shared" si="8"/>
        <v>0.15400000000000011</v>
      </c>
      <c r="B168" s="78">
        <f t="shared" si="6"/>
        <v>1.0000000000000009E-3</v>
      </c>
      <c r="C168" s="77">
        <f t="shared" si="7"/>
        <v>8.6695797969254393E-26</v>
      </c>
    </row>
    <row r="169" spans="1:3" x14ac:dyDescent="0.25">
      <c r="A169" s="79">
        <f t="shared" si="8"/>
        <v>0.15500000000000011</v>
      </c>
      <c r="B169" s="78">
        <f t="shared" si="6"/>
        <v>9.9999999999997313E-4</v>
      </c>
      <c r="C169" s="77">
        <f t="shared" si="7"/>
        <v>1.0995278069623381E-25</v>
      </c>
    </row>
    <row r="170" spans="1:3" x14ac:dyDescent="0.25">
      <c r="A170" s="79">
        <f t="shared" si="8"/>
        <v>0.15600000000000011</v>
      </c>
      <c r="B170" s="78">
        <f t="shared" si="6"/>
        <v>1.0000000000000286E-3</v>
      </c>
      <c r="C170" s="77">
        <f t="shared" si="7"/>
        <v>1.3922699684264523E-25</v>
      </c>
    </row>
    <row r="171" spans="1:3" x14ac:dyDescent="0.25">
      <c r="A171" s="79">
        <f t="shared" si="8"/>
        <v>0.15700000000000011</v>
      </c>
      <c r="B171" s="78">
        <f t="shared" si="6"/>
        <v>9.9999999999997313E-4</v>
      </c>
      <c r="C171" s="77">
        <f t="shared" si="7"/>
        <v>1.7601858495464873E-25</v>
      </c>
    </row>
    <row r="172" spans="1:3" x14ac:dyDescent="0.25">
      <c r="A172" s="79">
        <f t="shared" si="8"/>
        <v>0.15800000000000011</v>
      </c>
      <c r="B172" s="78">
        <f t="shared" si="6"/>
        <v>1.0000000000000286E-3</v>
      </c>
      <c r="C172" s="77">
        <f t="shared" si="7"/>
        <v>2.221877043280895E-25</v>
      </c>
    </row>
    <row r="173" spans="1:3" x14ac:dyDescent="0.25">
      <c r="A173" s="79">
        <f t="shared" si="8"/>
        <v>0.15900000000000011</v>
      </c>
      <c r="B173" s="78">
        <f t="shared" si="6"/>
        <v>9.9999999999997313E-4</v>
      </c>
      <c r="C173" s="77">
        <f t="shared" si="7"/>
        <v>2.8003761942827732E-25</v>
      </c>
    </row>
    <row r="174" spans="1:3" x14ac:dyDescent="0.25">
      <c r="A174" s="79">
        <f t="shared" si="8"/>
        <v>0.16000000000000011</v>
      </c>
      <c r="B174" s="78">
        <f t="shared" si="6"/>
        <v>1.0000000000000286E-3</v>
      </c>
      <c r="C174" s="77">
        <f t="shared" si="7"/>
        <v>3.5241620052837014E-25</v>
      </c>
    </row>
    <row r="175" spans="1:3" x14ac:dyDescent="0.25">
      <c r="A175" s="79">
        <f t="shared" si="8"/>
        <v>0.16100000000000012</v>
      </c>
      <c r="B175" s="78">
        <f t="shared" si="6"/>
        <v>1.0000000000000009E-3</v>
      </c>
      <c r="C175" s="77">
        <f t="shared" si="7"/>
        <v>4.4283975632374147E-25</v>
      </c>
    </row>
    <row r="176" spans="1:3" x14ac:dyDescent="0.25">
      <c r="A176" s="79">
        <f t="shared" si="8"/>
        <v>0.16200000000000012</v>
      </c>
      <c r="B176" s="78">
        <f t="shared" si="6"/>
        <v>1.0000000000000009E-3</v>
      </c>
      <c r="C176" s="77">
        <f t="shared" si="7"/>
        <v>5.5564391182686028E-25</v>
      </c>
    </row>
    <row r="177" spans="1:3" x14ac:dyDescent="0.25">
      <c r="A177" s="79">
        <f t="shared" si="8"/>
        <v>0.16300000000000012</v>
      </c>
      <c r="B177" s="78">
        <f t="shared" si="6"/>
        <v>1.0000000000000009E-3</v>
      </c>
      <c r="C177" s="77">
        <f t="shared" si="7"/>
        <v>6.9616719775881429E-25</v>
      </c>
    </row>
    <row r="178" spans="1:3" x14ac:dyDescent="0.25">
      <c r="A178" s="79">
        <f t="shared" si="8"/>
        <v>0.16400000000000012</v>
      </c>
      <c r="B178" s="78">
        <f t="shared" si="6"/>
        <v>1.0000000000000286E-3</v>
      </c>
      <c r="C178" s="77">
        <f t="shared" si="7"/>
        <v>8.7097415482563575E-25</v>
      </c>
    </row>
    <row r="179" spans="1:3" x14ac:dyDescent="0.25">
      <c r="A179" s="79">
        <f t="shared" si="8"/>
        <v>0.16500000000000012</v>
      </c>
      <c r="B179" s="78">
        <f t="shared" si="6"/>
        <v>9.9999999999997313E-4</v>
      </c>
      <c r="C179" s="77">
        <f t="shared" si="7"/>
        <v>1.0881261117189865E-24</v>
      </c>
    </row>
    <row r="180" spans="1:3" x14ac:dyDescent="0.25">
      <c r="A180" s="79">
        <f t="shared" si="8"/>
        <v>0.16600000000000012</v>
      </c>
      <c r="B180" s="78">
        <f t="shared" si="6"/>
        <v>1.0000000000000009E-3</v>
      </c>
      <c r="C180" s="77">
        <f t="shared" si="7"/>
        <v>1.3575094094147186E-24</v>
      </c>
    </row>
    <row r="181" spans="1:3" x14ac:dyDescent="0.25">
      <c r="A181" s="79">
        <f t="shared" si="8"/>
        <v>0.16700000000000012</v>
      </c>
      <c r="B181" s="78">
        <f t="shared" si="6"/>
        <v>1.0000000000000286E-3</v>
      </c>
      <c r="C181" s="77">
        <f t="shared" si="7"/>
        <v>1.6912327633506542E-24</v>
      </c>
    </row>
    <row r="182" spans="1:3" x14ac:dyDescent="0.25">
      <c r="A182" s="79">
        <f t="shared" si="8"/>
        <v>0.16800000000000012</v>
      </c>
      <c r="B182" s="78">
        <f t="shared" si="6"/>
        <v>9.9999999999997313E-4</v>
      </c>
      <c r="C182" s="77">
        <f t="shared" si="7"/>
        <v>2.1041077344777668E-24</v>
      </c>
    </row>
    <row r="183" spans="1:3" x14ac:dyDescent="0.25">
      <c r="A183" s="79">
        <f t="shared" si="8"/>
        <v>0.16900000000000012</v>
      </c>
      <c r="B183" s="78">
        <f t="shared" si="6"/>
        <v>1.0000000000000009E-3</v>
      </c>
      <c r="C183" s="77">
        <f t="shared" si="7"/>
        <v>2.6142289846292696E-24</v>
      </c>
    </row>
    <row r="184" spans="1:3" x14ac:dyDescent="0.25">
      <c r="A184" s="79">
        <f t="shared" si="8"/>
        <v>0.17000000000000012</v>
      </c>
      <c r="B184" s="78">
        <f t="shared" si="6"/>
        <v>1.0000000000000009E-3</v>
      </c>
      <c r="C184" s="77">
        <f t="shared" si="7"/>
        <v>3.2436741968006819E-24</v>
      </c>
    </row>
    <row r="185" spans="1:3" x14ac:dyDescent="0.25">
      <c r="A185" s="79">
        <f t="shared" si="8"/>
        <v>0.17100000000000012</v>
      </c>
      <c r="B185" s="78">
        <f t="shared" si="6"/>
        <v>1.0000000000000286E-3</v>
      </c>
      <c r="C185" s="77">
        <f t="shared" si="7"/>
        <v>4.0193473352791882E-24</v>
      </c>
    </row>
    <row r="186" spans="1:3" x14ac:dyDescent="0.25">
      <c r="A186" s="79">
        <f t="shared" si="8"/>
        <v>0.17200000000000013</v>
      </c>
      <c r="B186" s="78">
        <f t="shared" si="6"/>
        <v>9.9999999999997313E-4</v>
      </c>
      <c r="C186" s="77">
        <f t="shared" si="7"/>
        <v>4.9739934075214851E-24</v>
      </c>
    </row>
    <row r="187" spans="1:3" x14ac:dyDescent="0.25">
      <c r="A187" s="79">
        <f t="shared" si="8"/>
        <v>0.17300000000000013</v>
      </c>
      <c r="B187" s="78">
        <f t="shared" si="6"/>
        <v>1.0000000000000009E-3</v>
      </c>
      <c r="C187" s="77">
        <f t="shared" si="7"/>
        <v>6.1474181899511952E-24</v>
      </c>
    </row>
    <row r="188" spans="1:3" x14ac:dyDescent="0.25">
      <c r="A188" s="79">
        <f t="shared" si="8"/>
        <v>0.17400000000000013</v>
      </c>
      <c r="B188" s="78">
        <f t="shared" si="6"/>
        <v>1.0000000000000009E-3</v>
      </c>
      <c r="C188" s="77">
        <f t="shared" si="7"/>
        <v>7.5879526341375931E-24</v>
      </c>
    </row>
    <row r="189" spans="1:3" x14ac:dyDescent="0.25">
      <c r="A189" s="79">
        <f t="shared" si="8"/>
        <v>0.17500000000000013</v>
      </c>
      <c r="B189" s="78">
        <f t="shared" si="6"/>
        <v>9.9999999999997313E-4</v>
      </c>
      <c r="C189" s="77">
        <f t="shared" si="7"/>
        <v>9.3542090421320307E-24</v>
      </c>
    </row>
    <row r="190" spans="1:3" x14ac:dyDescent="0.25">
      <c r="A190" s="79">
        <f t="shared" si="8"/>
        <v>0.17600000000000013</v>
      </c>
      <c r="B190" s="78">
        <f t="shared" si="6"/>
        <v>1.0000000000000286E-3</v>
      </c>
      <c r="C190" s="77">
        <f t="shared" si="7"/>
        <v>1.1517184780819126E-23</v>
      </c>
    </row>
    <row r="191" spans="1:3" x14ac:dyDescent="0.25">
      <c r="A191" s="79">
        <f t="shared" si="8"/>
        <v>0.17700000000000013</v>
      </c>
      <c r="B191" s="78">
        <f t="shared" si="6"/>
        <v>1.0000000000000009E-3</v>
      </c>
      <c r="C191" s="77">
        <f t="shared" si="7"/>
        <v>1.4162779516723695E-23</v>
      </c>
    </row>
    <row r="192" spans="1:3" x14ac:dyDescent="0.25">
      <c r="A192" s="79">
        <f t="shared" si="8"/>
        <v>0.17800000000000013</v>
      </c>
      <c r="B192" s="78">
        <f t="shared" si="6"/>
        <v>1.0000000000000009E-3</v>
      </c>
      <c r="C192" s="77">
        <f t="shared" si="7"/>
        <v>1.7394803952597602E-23</v>
      </c>
    </row>
    <row r="193" spans="1:3" x14ac:dyDescent="0.25">
      <c r="A193" s="79">
        <f t="shared" si="8"/>
        <v>0.17900000000000013</v>
      </c>
      <c r="B193" s="78">
        <f t="shared" si="6"/>
        <v>1.0000000000000009E-3</v>
      </c>
      <c r="C193" s="77">
        <f t="shared" si="7"/>
        <v>2.1338572133964921E-23</v>
      </c>
    </row>
    <row r="194" spans="1:3" x14ac:dyDescent="0.25">
      <c r="A194" s="79">
        <f t="shared" si="8"/>
        <v>0.18000000000000013</v>
      </c>
      <c r="B194" s="78">
        <f t="shared" si="6"/>
        <v>9.9999999999997313E-4</v>
      </c>
      <c r="C194" s="77">
        <f t="shared" si="7"/>
        <v>2.6145185914288079E-23</v>
      </c>
    </row>
    <row r="195" spans="1:3" x14ac:dyDescent="0.25">
      <c r="A195" s="79">
        <f t="shared" si="8"/>
        <v>0.18100000000000013</v>
      </c>
      <c r="B195" s="78">
        <f t="shared" si="6"/>
        <v>1.0000000000000286E-3</v>
      </c>
      <c r="C195" s="77">
        <f t="shared" si="7"/>
        <v>3.1996639522889152E-23</v>
      </c>
    </row>
    <row r="196" spans="1:3" x14ac:dyDescent="0.25">
      <c r="A196" s="79">
        <f t="shared" si="8"/>
        <v>0.18200000000000013</v>
      </c>
      <c r="B196" s="78">
        <f t="shared" si="6"/>
        <v>1.0000000000000009E-3</v>
      </c>
      <c r="C196" s="77">
        <f t="shared" si="7"/>
        <v>3.9111894834384946E-23</v>
      </c>
    </row>
    <row r="197" spans="1:3" x14ac:dyDescent="0.25">
      <c r="A197" s="79">
        <f t="shared" si="8"/>
        <v>0.18300000000000013</v>
      </c>
      <c r="B197" s="78">
        <f t="shared" si="6"/>
        <v>1.0000000000000009E-3</v>
      </c>
      <c r="C197" s="77">
        <f t="shared" si="7"/>
        <v>4.7754104429070651E-23</v>
      </c>
    </row>
    <row r="198" spans="1:3" x14ac:dyDescent="0.25">
      <c r="A198" s="79">
        <f t="shared" si="8"/>
        <v>0.18400000000000014</v>
      </c>
      <c r="B198" s="78">
        <f t="shared" si="6"/>
        <v>1.0000000000000009E-3</v>
      </c>
      <c r="C198" s="77">
        <f t="shared" si="7"/>
        <v>5.823919048059082E-23</v>
      </c>
    </row>
    <row r="199" spans="1:3" x14ac:dyDescent="0.25">
      <c r="A199" s="79">
        <f t="shared" si="8"/>
        <v>0.18500000000000014</v>
      </c>
      <c r="B199" s="78">
        <f t="shared" si="6"/>
        <v>9.9999999999997313E-4</v>
      </c>
      <c r="C199" s="77">
        <f t="shared" si="7"/>
        <v>7.0946023625375327E-23</v>
      </c>
    </row>
    <row r="200" spans="1:3" x14ac:dyDescent="0.25">
      <c r="A200" s="79">
        <f t="shared" si="8"/>
        <v>0.18600000000000014</v>
      </c>
      <c r="B200" s="78">
        <f t="shared" si="6"/>
        <v>1.0000000000000286E-3</v>
      </c>
      <c r="C200" s="77">
        <f t="shared" si="7"/>
        <v>8.6328488082761405E-23</v>
      </c>
    </row>
    <row r="201" spans="1:3" x14ac:dyDescent="0.25">
      <c r="A201" s="79">
        <f t="shared" si="8"/>
        <v>0.18700000000000014</v>
      </c>
      <c r="B201" s="78">
        <f t="shared" si="6"/>
        <v>1.0000000000000286E-3</v>
      </c>
      <c r="C201" s="77">
        <f t="shared" si="7"/>
        <v>1.0492976835605662E-22</v>
      </c>
    </row>
    <row r="202" spans="1:3" x14ac:dyDescent="0.25">
      <c r="A202" s="79">
        <f t="shared" si="8"/>
        <v>0.18800000000000014</v>
      </c>
      <c r="B202" s="78">
        <f t="shared" si="6"/>
        <v>9.9999999999997313E-4</v>
      </c>
      <c r="C202" s="77">
        <f t="shared" si="7"/>
        <v>1.2739924994487302E-22</v>
      </c>
    </row>
    <row r="203" spans="1:3" x14ac:dyDescent="0.25">
      <c r="A203" s="79">
        <f t="shared" si="8"/>
        <v>0.18900000000000014</v>
      </c>
      <c r="B203" s="78">
        <f t="shared" si="6"/>
        <v>1.0000000000000009E-3</v>
      </c>
      <c r="C203" s="77">
        <f t="shared" si="7"/>
        <v>1.5451249289816469E-22</v>
      </c>
    </row>
    <row r="204" spans="1:3" x14ac:dyDescent="0.25">
      <c r="A204" s="79">
        <f t="shared" si="8"/>
        <v>0.19000000000000014</v>
      </c>
      <c r="B204" s="78">
        <f t="shared" si="6"/>
        <v>1.0000000000000286E-3</v>
      </c>
      <c r="C204" s="77">
        <f t="shared" si="7"/>
        <v>1.8719481417648337E-22</v>
      </c>
    </row>
    <row r="205" spans="1:3" x14ac:dyDescent="0.25">
      <c r="A205" s="79">
        <f t="shared" si="8"/>
        <v>0.19100000000000014</v>
      </c>
      <c r="B205" s="78">
        <f t="shared" si="6"/>
        <v>9.9999999999997313E-4</v>
      </c>
      <c r="C205" s="77">
        <f t="shared" si="7"/>
        <v>2.2654910433327054E-22</v>
      </c>
    </row>
    <row r="206" spans="1:3" x14ac:dyDescent="0.25">
      <c r="A206" s="79">
        <f t="shared" si="8"/>
        <v>0.19200000000000014</v>
      </c>
      <c r="B206" s="78">
        <f t="shared" si="6"/>
        <v>1.0000000000000009E-3</v>
      </c>
      <c r="C206" s="77">
        <f t="shared" si="7"/>
        <v>2.7388860786756788E-22</v>
      </c>
    </row>
    <row r="207" spans="1:3" x14ac:dyDescent="0.25">
      <c r="A207" s="79">
        <f t="shared" si="8"/>
        <v>0.19300000000000014</v>
      </c>
      <c r="B207" s="78">
        <f t="shared" ref="B207:B270" si="9">_xlfn.BETA.DIST(A207+A$15/2,B$5,B$6,1)-_xlfn.BETA.DIST(A207-A$15/2,B$5,B$6,1)</f>
        <v>1.0000000000000009E-3</v>
      </c>
      <c r="C207" s="77">
        <f t="shared" ref="C207:C270" si="10">_xlfn.BETA.DIST(A207+A$15/2,C$5,C$6,1)-_xlfn.BETA.DIST(A207-A$15/2,C$5,C$6,1)</f>
        <v>3.3077551692692084E-22</v>
      </c>
    </row>
    <row r="208" spans="1:3" x14ac:dyDescent="0.25">
      <c r="A208" s="79">
        <f t="shared" ref="A208:A271" si="11">A207+A$15</f>
        <v>0.19400000000000014</v>
      </c>
      <c r="B208" s="78">
        <f t="shared" si="9"/>
        <v>1.0000000000000286E-3</v>
      </c>
      <c r="C208" s="77">
        <f t="shared" si="10"/>
        <v>3.9906636734350714E-22</v>
      </c>
    </row>
    <row r="209" spans="1:3" x14ac:dyDescent="0.25">
      <c r="A209" s="79">
        <f t="shared" si="11"/>
        <v>0.19500000000000015</v>
      </c>
      <c r="B209" s="78">
        <f t="shared" si="9"/>
        <v>9.9999999999994538E-4</v>
      </c>
      <c r="C209" s="77">
        <f t="shared" si="10"/>
        <v>4.8096538712824931E-22</v>
      </c>
    </row>
    <row r="210" spans="1:3" x14ac:dyDescent="0.25">
      <c r="A210" s="79">
        <f t="shared" si="11"/>
        <v>0.19600000000000015</v>
      </c>
      <c r="B210" s="78">
        <f t="shared" si="9"/>
        <v>1.0000000000000286E-3</v>
      </c>
      <c r="C210" s="77">
        <f t="shared" si="10"/>
        <v>5.7908713378888008E-22</v>
      </c>
    </row>
    <row r="211" spans="1:3" x14ac:dyDescent="0.25">
      <c r="A211" s="79">
        <f t="shared" si="11"/>
        <v>0.19700000000000015</v>
      </c>
      <c r="B211" s="78">
        <f t="shared" si="9"/>
        <v>1.0000000000000009E-3</v>
      </c>
      <c r="C211" s="77">
        <f t="shared" si="10"/>
        <v>6.9652997191255144E-22</v>
      </c>
    </row>
    <row r="212" spans="1:3" x14ac:dyDescent="0.25">
      <c r="A212" s="79">
        <f t="shared" si="11"/>
        <v>0.19800000000000015</v>
      </c>
      <c r="B212" s="78">
        <f t="shared" si="9"/>
        <v>1.0000000000000009E-3</v>
      </c>
      <c r="C212" s="77">
        <f t="shared" si="10"/>
        <v>8.3696219061797377E-22</v>
      </c>
    </row>
    <row r="213" spans="1:3" x14ac:dyDescent="0.25">
      <c r="A213" s="79">
        <f t="shared" si="11"/>
        <v>0.19900000000000015</v>
      </c>
      <c r="B213" s="78">
        <f t="shared" si="9"/>
        <v>1.0000000000000286E-3</v>
      </c>
      <c r="C213" s="77">
        <f t="shared" si="10"/>
        <v>1.0047228465953037E-21</v>
      </c>
    </row>
    <row r="214" spans="1:3" x14ac:dyDescent="0.25">
      <c r="A214" s="79">
        <f t="shared" si="11"/>
        <v>0.20000000000000015</v>
      </c>
      <c r="B214" s="78">
        <f t="shared" si="9"/>
        <v>9.9999999999997313E-4</v>
      </c>
      <c r="C214" s="77">
        <f t="shared" si="10"/>
        <v>1.2049397480482178E-21</v>
      </c>
    </row>
    <row r="215" spans="1:3" x14ac:dyDescent="0.25">
      <c r="A215" s="79">
        <f t="shared" si="11"/>
        <v>0.20100000000000015</v>
      </c>
      <c r="B215" s="78">
        <f t="shared" si="9"/>
        <v>1.0000000000000286E-3</v>
      </c>
      <c r="C215" s="77">
        <f t="shared" si="10"/>
        <v>1.443667374236755E-21</v>
      </c>
    </row>
    <row r="216" spans="1:3" x14ac:dyDescent="0.25">
      <c r="A216" s="79">
        <f t="shared" si="11"/>
        <v>0.20200000000000015</v>
      </c>
      <c r="B216" s="78">
        <f t="shared" si="9"/>
        <v>9.9999999999994538E-4</v>
      </c>
      <c r="C216" s="77">
        <f t="shared" si="10"/>
        <v>1.7280479616682642E-21</v>
      </c>
    </row>
    <row r="217" spans="1:3" x14ac:dyDescent="0.25">
      <c r="A217" s="79">
        <f t="shared" si="11"/>
        <v>0.20300000000000015</v>
      </c>
      <c r="B217" s="78">
        <f t="shared" si="9"/>
        <v>1.0000000000000564E-3</v>
      </c>
      <c r="C217" s="77">
        <f t="shared" si="10"/>
        <v>2.0664994894520392E-21</v>
      </c>
    </row>
    <row r="218" spans="1:3" x14ac:dyDescent="0.25">
      <c r="A218" s="79">
        <f t="shared" si="11"/>
        <v>0.20400000000000015</v>
      </c>
      <c r="B218" s="78">
        <f t="shared" si="9"/>
        <v>9.9999999999997313E-4</v>
      </c>
      <c r="C218" s="77">
        <f t="shared" si="10"/>
        <v>2.4689348721948185E-21</v>
      </c>
    </row>
    <row r="219" spans="1:3" x14ac:dyDescent="0.25">
      <c r="A219" s="79">
        <f t="shared" si="11"/>
        <v>0.20500000000000015</v>
      </c>
      <c r="B219" s="78">
        <f t="shared" si="9"/>
        <v>1.0000000000000286E-3</v>
      </c>
      <c r="C219" s="77">
        <f t="shared" si="10"/>
        <v>2.9470173295898446E-21</v>
      </c>
    </row>
    <row r="220" spans="1:3" x14ac:dyDescent="0.25">
      <c r="A220" s="79">
        <f t="shared" si="11"/>
        <v>0.20600000000000016</v>
      </c>
      <c r="B220" s="78">
        <f t="shared" si="9"/>
        <v>9.9999999999997313E-4</v>
      </c>
      <c r="C220" s="77">
        <f t="shared" si="10"/>
        <v>3.5144576594976503E-21</v>
      </c>
    </row>
    <row r="221" spans="1:3" x14ac:dyDescent="0.25">
      <c r="A221" s="79">
        <f t="shared" si="11"/>
        <v>0.20700000000000016</v>
      </c>
      <c r="B221" s="78">
        <f t="shared" si="9"/>
        <v>1.0000000000000286E-3</v>
      </c>
      <c r="C221" s="77">
        <f t="shared" si="10"/>
        <v>4.1873600093552368E-21</v>
      </c>
    </row>
    <row r="222" spans="1:3" x14ac:dyDescent="0.25">
      <c r="A222" s="79">
        <f t="shared" si="11"/>
        <v>0.20800000000000016</v>
      </c>
      <c r="B222" s="78">
        <f t="shared" si="9"/>
        <v>1.0000000000000009E-3</v>
      </c>
      <c r="C222" s="77">
        <f t="shared" si="10"/>
        <v>4.9846237345386468E-21</v>
      </c>
    </row>
    <row r="223" spans="1:3" x14ac:dyDescent="0.25">
      <c r="A223" s="79">
        <f t="shared" si="11"/>
        <v>0.20900000000000016</v>
      </c>
      <c r="B223" s="78">
        <f t="shared" si="9"/>
        <v>9.9999999999997313E-4</v>
      </c>
      <c r="C223" s="77">
        <f t="shared" si="10"/>
        <v>5.9284100692185503E-21</v>
      </c>
    </row>
    <row r="224" spans="1:3" x14ac:dyDescent="0.25">
      <c r="A224" s="79">
        <f t="shared" si="11"/>
        <v>0.21000000000000016</v>
      </c>
      <c r="B224" s="78">
        <f t="shared" si="9"/>
        <v>1.0000000000000009E-3</v>
      </c>
      <c r="C224" s="77">
        <f t="shared" si="10"/>
        <v>7.0446836349183181E-21</v>
      </c>
    </row>
    <row r="225" spans="1:3" x14ac:dyDescent="0.25">
      <c r="A225" s="79">
        <f t="shared" si="11"/>
        <v>0.21100000000000016</v>
      </c>
      <c r="B225" s="78">
        <f t="shared" si="9"/>
        <v>1.0000000000000286E-3</v>
      </c>
      <c r="C225" s="77">
        <f t="shared" si="10"/>
        <v>8.3638402966639903E-21</v>
      </c>
    </row>
    <row r="226" spans="1:3" x14ac:dyDescent="0.25">
      <c r="A226" s="79">
        <f t="shared" si="11"/>
        <v>0.21200000000000016</v>
      </c>
      <c r="B226" s="78">
        <f t="shared" si="9"/>
        <v>9.9999999999997313E-4</v>
      </c>
      <c r="C226" s="77">
        <f t="shared" si="10"/>
        <v>9.9214345713937785E-21</v>
      </c>
    </row>
    <row r="227" spans="1:3" x14ac:dyDescent="0.25">
      <c r="A227" s="79">
        <f t="shared" si="11"/>
        <v>0.21300000000000016</v>
      </c>
      <c r="B227" s="78">
        <f t="shared" si="9"/>
        <v>1.0000000000000286E-3</v>
      </c>
      <c r="C227" s="77">
        <f t="shared" si="10"/>
        <v>1.1759021726515579E-20</v>
      </c>
    </row>
    <row r="228" spans="1:3" x14ac:dyDescent="0.25">
      <c r="A228" s="79">
        <f t="shared" si="11"/>
        <v>0.21400000000000016</v>
      </c>
      <c r="B228" s="78">
        <f t="shared" si="9"/>
        <v>9.9999999999997313E-4</v>
      </c>
      <c r="C228" s="77">
        <f t="shared" si="10"/>
        <v>1.392513191018828E-20</v>
      </c>
    </row>
    <row r="229" spans="1:3" x14ac:dyDescent="0.25">
      <c r="A229" s="79">
        <f t="shared" si="11"/>
        <v>0.21500000000000016</v>
      </c>
      <c r="B229" s="78">
        <f t="shared" si="9"/>
        <v>9.9999999999997313E-4</v>
      </c>
      <c r="C229" s="77">
        <f t="shared" si="10"/>
        <v>1.647639616504618E-20</v>
      </c>
    </row>
    <row r="230" spans="1:3" x14ac:dyDescent="0.25">
      <c r="A230" s="79">
        <f t="shared" si="11"/>
        <v>0.21600000000000016</v>
      </c>
      <c r="B230" s="78">
        <f t="shared" si="9"/>
        <v>1.0000000000000564E-3</v>
      </c>
      <c r="C230" s="77">
        <f t="shared" si="10"/>
        <v>1.9478847034458055E-20</v>
      </c>
    </row>
    <row r="231" spans="1:3" x14ac:dyDescent="0.25">
      <c r="A231" s="79">
        <f t="shared" si="11"/>
        <v>0.21700000000000016</v>
      </c>
      <c r="B231" s="78">
        <f t="shared" si="9"/>
        <v>9.9999999999997313E-4</v>
      </c>
      <c r="C231" s="77">
        <f t="shared" si="10"/>
        <v>2.3009419720610459E-20</v>
      </c>
    </row>
    <row r="232" spans="1:3" x14ac:dyDescent="0.25">
      <c r="A232" s="79">
        <f t="shared" si="11"/>
        <v>0.21800000000000017</v>
      </c>
      <c r="B232" s="78">
        <f t="shared" si="9"/>
        <v>1.0000000000000009E-3</v>
      </c>
      <c r="C232" s="77">
        <f t="shared" si="10"/>
        <v>2.7157683448414208E-20</v>
      </c>
    </row>
    <row r="233" spans="1:3" x14ac:dyDescent="0.25">
      <c r="A233" s="79">
        <f t="shared" si="11"/>
        <v>0.21900000000000017</v>
      </c>
      <c r="B233" s="78">
        <f t="shared" si="9"/>
        <v>1.0000000000000009E-3</v>
      </c>
      <c r="C233" s="77">
        <f t="shared" si="10"/>
        <v>3.2027836886204644E-20</v>
      </c>
    </row>
    <row r="234" spans="1:3" x14ac:dyDescent="0.25">
      <c r="A234" s="79">
        <f t="shared" si="11"/>
        <v>0.22000000000000017</v>
      </c>
      <c r="B234" s="78">
        <f t="shared" si="9"/>
        <v>1.0000000000000286E-3</v>
      </c>
      <c r="C234" s="77">
        <f t="shared" si="10"/>
        <v>3.7741006238710407E-20</v>
      </c>
    </row>
    <row r="235" spans="1:3" x14ac:dyDescent="0.25">
      <c r="A235" s="79">
        <f t="shared" si="11"/>
        <v>0.22100000000000017</v>
      </c>
      <c r="B235" s="78">
        <f t="shared" si="9"/>
        <v>1.0000000000000009E-3</v>
      </c>
      <c r="C235" s="77">
        <f t="shared" si="10"/>
        <v>4.4437890032730172E-20</v>
      </c>
    </row>
    <row r="236" spans="1:3" x14ac:dyDescent="0.25">
      <c r="A236" s="79">
        <f t="shared" si="11"/>
        <v>0.22200000000000017</v>
      </c>
      <c r="B236" s="78">
        <f t="shared" si="9"/>
        <v>9.9999999999997313E-4</v>
      </c>
      <c r="C236" s="77">
        <f t="shared" si="10"/>
        <v>5.2281800743713949E-20</v>
      </c>
    </row>
    <row r="237" spans="1:3" x14ac:dyDescent="0.25">
      <c r="A237" s="79">
        <f t="shared" si="11"/>
        <v>0.22300000000000017</v>
      </c>
      <c r="B237" s="78">
        <f t="shared" si="9"/>
        <v>1.0000000000000009E-3</v>
      </c>
      <c r="C237" s="77">
        <f t="shared" si="10"/>
        <v>6.1462160353705472E-20</v>
      </c>
    </row>
    <row r="238" spans="1:3" x14ac:dyDescent="0.25">
      <c r="A238" s="79">
        <f t="shared" si="11"/>
        <v>0.22400000000000017</v>
      </c>
      <c r="B238" s="78">
        <f t="shared" si="9"/>
        <v>1.0000000000000286E-3</v>
      </c>
      <c r="C238" s="77">
        <f t="shared" si="10"/>
        <v>7.219851479155027E-20</v>
      </c>
    </row>
    <row r="239" spans="1:3" x14ac:dyDescent="0.25">
      <c r="A239" s="79">
        <f t="shared" si="11"/>
        <v>0.22500000000000017</v>
      </c>
      <c r="B239" s="78">
        <f t="shared" si="9"/>
        <v>1.0000000000000009E-3</v>
      </c>
      <c r="C239" s="77">
        <f t="shared" si="10"/>
        <v>8.4745141100143827E-20</v>
      </c>
    </row>
    <row r="240" spans="1:3" x14ac:dyDescent="0.25">
      <c r="A240" s="79">
        <f t="shared" si="11"/>
        <v>0.22600000000000017</v>
      </c>
      <c r="B240" s="78">
        <f t="shared" si="9"/>
        <v>1.0000000000000009E-3</v>
      </c>
      <c r="C240" s="77">
        <f t="shared" si="10"/>
        <v>9.9396331232363852E-20</v>
      </c>
    </row>
    <row r="241" spans="1:3" x14ac:dyDescent="0.25">
      <c r="A241" s="79">
        <f t="shared" si="11"/>
        <v>0.22700000000000017</v>
      </c>
      <c r="B241" s="78">
        <f t="shared" si="9"/>
        <v>1.0000000000000009E-3</v>
      </c>
      <c r="C241" s="77">
        <f t="shared" si="10"/>
        <v>1.164924477426387E-19</v>
      </c>
    </row>
    <row r="242" spans="1:3" x14ac:dyDescent="0.25">
      <c r="A242" s="79">
        <f t="shared" si="11"/>
        <v>0.22800000000000017</v>
      </c>
      <c r="B242" s="78">
        <f t="shared" si="9"/>
        <v>9.9999999999997313E-4</v>
      </c>
      <c r="C242" s="77">
        <f t="shared" si="10"/>
        <v>1.3642685947583462E-19</v>
      </c>
    </row>
    <row r="243" spans="1:3" x14ac:dyDescent="0.25">
      <c r="A243" s="79">
        <f t="shared" si="11"/>
        <v>0.22900000000000018</v>
      </c>
      <c r="B243" s="78">
        <f t="shared" si="9"/>
        <v>1.0000000000000009E-3</v>
      </c>
      <c r="C243" s="77">
        <f t="shared" si="10"/>
        <v>1.5965387984164843E-19</v>
      </c>
    </row>
    <row r="244" spans="1:3" x14ac:dyDescent="0.25">
      <c r="A244" s="79">
        <f t="shared" si="11"/>
        <v>0.23000000000000018</v>
      </c>
      <c r="B244" s="78">
        <f t="shared" si="9"/>
        <v>9.9999999999997313E-4</v>
      </c>
      <c r="C244" s="77">
        <f t="shared" si="10"/>
        <v>1.8669784660250329E-19</v>
      </c>
    </row>
    <row r="245" spans="1:3" x14ac:dyDescent="0.25">
      <c r="A245" s="79">
        <f t="shared" si="11"/>
        <v>0.23100000000000018</v>
      </c>
      <c r="B245" s="78">
        <f t="shared" si="9"/>
        <v>1.0000000000000564E-3</v>
      </c>
      <c r="C245" s="77">
        <f t="shared" si="10"/>
        <v>2.1816350052237925E-19</v>
      </c>
    </row>
    <row r="246" spans="1:3" x14ac:dyDescent="0.25">
      <c r="A246" s="79">
        <f t="shared" si="11"/>
        <v>0.23200000000000018</v>
      </c>
      <c r="B246" s="78">
        <f t="shared" si="9"/>
        <v>1.0000000000000009E-3</v>
      </c>
      <c r="C246" s="77">
        <f t="shared" si="10"/>
        <v>2.5474784097455562E-19</v>
      </c>
    </row>
    <row r="247" spans="1:3" x14ac:dyDescent="0.25">
      <c r="A247" s="79">
        <f t="shared" si="11"/>
        <v>0.23300000000000018</v>
      </c>
      <c r="B247" s="78">
        <f t="shared" si="9"/>
        <v>9.9999999999997313E-4</v>
      </c>
      <c r="C247" s="77">
        <f t="shared" si="10"/>
        <v>2.9725365997041873E-19</v>
      </c>
    </row>
    <row r="248" spans="1:3" x14ac:dyDescent="0.25">
      <c r="A248" s="79">
        <f t="shared" si="11"/>
        <v>0.23400000000000018</v>
      </c>
      <c r="B248" s="78">
        <f t="shared" si="9"/>
        <v>1.0000000000000286E-3</v>
      </c>
      <c r="C248" s="77">
        <f t="shared" si="10"/>
        <v>3.4660498236012839E-19</v>
      </c>
    </row>
    <row r="249" spans="1:3" x14ac:dyDescent="0.25">
      <c r="A249" s="79">
        <f t="shared" si="11"/>
        <v>0.23500000000000018</v>
      </c>
      <c r="B249" s="78">
        <f t="shared" si="9"/>
        <v>9.9999999999997313E-4</v>
      </c>
      <c r="C249" s="77">
        <f t="shared" si="10"/>
        <v>4.0386466952065513E-19</v>
      </c>
    </row>
    <row r="250" spans="1:3" x14ac:dyDescent="0.25">
      <c r="A250" s="79">
        <f t="shared" si="11"/>
        <v>0.23600000000000018</v>
      </c>
      <c r="B250" s="78">
        <f t="shared" si="9"/>
        <v>9.9999999999997313E-4</v>
      </c>
      <c r="C250" s="77">
        <f t="shared" si="10"/>
        <v>4.702544770741336E-19</v>
      </c>
    </row>
    <row r="251" spans="1:3" x14ac:dyDescent="0.25">
      <c r="A251" s="79">
        <f t="shared" si="11"/>
        <v>0.23700000000000018</v>
      </c>
      <c r="B251" s="78">
        <f t="shared" si="9"/>
        <v>1.0000000000000564E-3</v>
      </c>
      <c r="C251" s="77">
        <f t="shared" si="10"/>
        <v>5.4717789450166644E-19</v>
      </c>
    </row>
    <row r="252" spans="1:3" x14ac:dyDescent="0.25">
      <c r="A252" s="79">
        <f t="shared" si="11"/>
        <v>0.23800000000000018</v>
      </c>
      <c r="B252" s="78">
        <f t="shared" si="9"/>
        <v>9.9999999999994538E-4</v>
      </c>
      <c r="C252" s="77">
        <f t="shared" si="10"/>
        <v>6.3624613641802566E-19</v>
      </c>
    </row>
    <row r="253" spans="1:3" x14ac:dyDescent="0.25">
      <c r="A253" s="79">
        <f t="shared" si="11"/>
        <v>0.23900000000000018</v>
      </c>
      <c r="B253" s="78">
        <f t="shared" si="9"/>
        <v>1.0000000000000286E-3</v>
      </c>
      <c r="C253" s="77">
        <f t="shared" si="10"/>
        <v>7.3930770227952899E-19</v>
      </c>
    </row>
    <row r="254" spans="1:3" x14ac:dyDescent="0.25">
      <c r="A254" s="79">
        <f t="shared" si="11"/>
        <v>0.24000000000000019</v>
      </c>
      <c r="B254" s="78">
        <f t="shared" si="9"/>
        <v>1.0000000000000009E-3</v>
      </c>
      <c r="C254" s="77">
        <f t="shared" si="10"/>
        <v>8.5848197401211457E-19</v>
      </c>
    </row>
    <row r="255" spans="1:3" x14ac:dyDescent="0.25">
      <c r="A255" s="79">
        <f t="shared" si="11"/>
        <v>0.24100000000000019</v>
      </c>
      <c r="B255" s="78">
        <f t="shared" si="9"/>
        <v>1.0000000000000009E-3</v>
      </c>
      <c r="C255" s="77">
        <f t="shared" si="10"/>
        <v>9.9619738011906986E-19</v>
      </c>
    </row>
    <row r="256" spans="1:3" x14ac:dyDescent="0.25">
      <c r="A256" s="79">
        <f t="shared" si="11"/>
        <v>0.24200000000000019</v>
      </c>
      <c r="B256" s="78">
        <f t="shared" si="9"/>
        <v>1.0000000000000009E-3</v>
      </c>
      <c r="C256" s="77">
        <f t="shared" si="10"/>
        <v>1.1552347209966546E-18</v>
      </c>
    </row>
    <row r="257" spans="1:3" x14ac:dyDescent="0.25">
      <c r="A257" s="79">
        <f t="shared" si="11"/>
        <v>0.24300000000000019</v>
      </c>
      <c r="B257" s="78">
        <f t="shared" si="9"/>
        <v>9.9999999999997313E-4</v>
      </c>
      <c r="C257" s="77">
        <f t="shared" si="10"/>
        <v>1.338776324254795E-18</v>
      </c>
    </row>
    <row r="258" spans="1:3" x14ac:dyDescent="0.25">
      <c r="A258" s="79">
        <f t="shared" si="11"/>
        <v>0.24400000000000019</v>
      </c>
      <c r="B258" s="78">
        <f t="shared" si="9"/>
        <v>1.0000000000000009E-3</v>
      </c>
      <c r="C258" s="77">
        <f t="shared" si="10"/>
        <v>1.5504617817163031E-18</v>
      </c>
    </row>
    <row r="259" spans="1:3" x14ac:dyDescent="0.25">
      <c r="A259" s="79">
        <f t="shared" si="11"/>
        <v>0.24500000000000019</v>
      </c>
      <c r="B259" s="78">
        <f t="shared" si="9"/>
        <v>1.0000000000000286E-3</v>
      </c>
      <c r="C259" s="77">
        <f t="shared" si="10"/>
        <v>1.7944511124309276E-18</v>
      </c>
    </row>
    <row r="260" spans="1:3" x14ac:dyDescent="0.25">
      <c r="A260" s="79">
        <f t="shared" si="11"/>
        <v>0.24600000000000019</v>
      </c>
      <c r="B260" s="78">
        <f t="shared" si="9"/>
        <v>1.0000000000000009E-3</v>
      </c>
      <c r="C260" s="77">
        <f t="shared" si="10"/>
        <v>2.0754962996177919E-18</v>
      </c>
    </row>
    <row r="261" spans="1:3" x14ac:dyDescent="0.25">
      <c r="A261" s="79">
        <f t="shared" si="11"/>
        <v>0.24700000000000019</v>
      </c>
      <c r="B261" s="78">
        <f t="shared" si="9"/>
        <v>1.0000000000000009E-3</v>
      </c>
      <c r="C261" s="77">
        <f t="shared" si="10"/>
        <v>2.3990222651287818E-18</v>
      </c>
    </row>
    <row r="262" spans="1:3" x14ac:dyDescent="0.25">
      <c r="A262" s="79">
        <f t="shared" si="11"/>
        <v>0.24800000000000019</v>
      </c>
      <c r="B262" s="78">
        <f t="shared" si="9"/>
        <v>1.0000000000000009E-3</v>
      </c>
      <c r="C262" s="77">
        <f t="shared" si="10"/>
        <v>2.7712184741868293E-18</v>
      </c>
    </row>
    <row r="263" spans="1:3" x14ac:dyDescent="0.25">
      <c r="A263" s="79">
        <f t="shared" si="11"/>
        <v>0.24900000000000019</v>
      </c>
      <c r="B263" s="78">
        <f t="shared" si="9"/>
        <v>9.9999999999997313E-4</v>
      </c>
      <c r="C263" s="77">
        <f t="shared" si="10"/>
        <v>3.199142507263531E-18</v>
      </c>
    </row>
    <row r="264" spans="1:3" x14ac:dyDescent="0.25">
      <c r="A264" s="79">
        <f t="shared" si="11"/>
        <v>0.25000000000000017</v>
      </c>
      <c r="B264" s="78">
        <f t="shared" si="9"/>
        <v>1.0000000000000009E-3</v>
      </c>
      <c r="C264" s="77">
        <f t="shared" si="10"/>
        <v>3.6908370966807041E-18</v>
      </c>
    </row>
    <row r="265" spans="1:3" x14ac:dyDescent="0.25">
      <c r="A265" s="79">
        <f t="shared" si="11"/>
        <v>0.25100000000000017</v>
      </c>
      <c r="B265" s="78">
        <f t="shared" si="9"/>
        <v>1.0000000000000009E-3</v>
      </c>
      <c r="C265" s="77">
        <f t="shared" si="10"/>
        <v>4.2554623046781886E-18</v>
      </c>
    </row>
    <row r="266" spans="1:3" x14ac:dyDescent="0.25">
      <c r="A266" s="79">
        <f t="shared" si="11"/>
        <v>0.25200000000000017</v>
      </c>
      <c r="B266" s="78">
        <f t="shared" si="9"/>
        <v>1.0000000000000009E-3</v>
      </c>
      <c r="C266" s="77">
        <f t="shared" si="10"/>
        <v>4.9034447192568831E-18</v>
      </c>
    </row>
    <row r="267" spans="1:3" x14ac:dyDescent="0.25">
      <c r="A267" s="79">
        <f t="shared" si="11"/>
        <v>0.25300000000000017</v>
      </c>
      <c r="B267" s="78">
        <f t="shared" si="9"/>
        <v>1.0000000000000009E-3</v>
      </c>
      <c r="C267" s="77">
        <f t="shared" si="10"/>
        <v>5.6466457663693253E-18</v>
      </c>
    </row>
    <row r="268" spans="1:3" x14ac:dyDescent="0.25">
      <c r="A268" s="79">
        <f t="shared" si="11"/>
        <v>0.25400000000000017</v>
      </c>
      <c r="B268" s="78">
        <f t="shared" si="9"/>
        <v>1.0000000000000009E-3</v>
      </c>
      <c r="C268" s="77">
        <f t="shared" si="10"/>
        <v>6.4985514843469674E-18</v>
      </c>
    </row>
    <row r="269" spans="1:3" x14ac:dyDescent="0.25">
      <c r="A269" s="79">
        <f t="shared" si="11"/>
        <v>0.25500000000000017</v>
      </c>
      <c r="B269" s="78">
        <f t="shared" si="9"/>
        <v>1.0000000000000009E-3</v>
      </c>
      <c r="C269" s="77">
        <f t="shared" si="10"/>
        <v>7.4744863815968217E-18</v>
      </c>
    </row>
    <row r="270" spans="1:3" x14ac:dyDescent="0.25">
      <c r="A270" s="79">
        <f t="shared" si="11"/>
        <v>0.25600000000000017</v>
      </c>
      <c r="B270" s="78">
        <f t="shared" si="9"/>
        <v>1.0000000000000009E-3</v>
      </c>
      <c r="C270" s="77">
        <f t="shared" si="10"/>
        <v>8.5918543044875758E-18</v>
      </c>
    </row>
    <row r="271" spans="1:3" x14ac:dyDescent="0.25">
      <c r="A271" s="79">
        <f t="shared" si="11"/>
        <v>0.25700000000000017</v>
      </c>
      <c r="B271" s="78">
        <f t="shared" ref="B271:B334" si="12">_xlfn.BETA.DIST(A271+A$15/2,B$5,B$6,1)-_xlfn.BETA.DIST(A271-A$15/2,B$5,B$6,1)</f>
        <v>1.0000000000000009E-3</v>
      </c>
      <c r="C271" s="77">
        <f t="shared" ref="C271:C334" si="13">_xlfn.BETA.DIST(A271+A$15/2,C$5,C$6,1)-_xlfn.BETA.DIST(A271-A$15/2,C$5,C$6,1)</f>
        <v>9.8704095822774932E-18</v>
      </c>
    </row>
    <row r="272" spans="1:3" x14ac:dyDescent="0.25">
      <c r="A272" s="79">
        <f t="shared" ref="A272:A335" si="14">A271+A$15</f>
        <v>0.25800000000000017</v>
      </c>
      <c r="B272" s="78">
        <f t="shared" si="12"/>
        <v>9.9999999999994538E-4</v>
      </c>
      <c r="C272" s="77">
        <f t="shared" si="13"/>
        <v>1.1332562093502193E-17</v>
      </c>
    </row>
    <row r="273" spans="1:3" x14ac:dyDescent="0.25">
      <c r="A273" s="79">
        <f t="shared" si="14"/>
        <v>0.25900000000000017</v>
      </c>
      <c r="B273" s="78">
        <f t="shared" si="12"/>
        <v>1.0000000000000564E-3</v>
      </c>
      <c r="C273" s="77">
        <f t="shared" si="13"/>
        <v>1.3003720317354204E-17</v>
      </c>
    </row>
    <row r="274" spans="1:3" x14ac:dyDescent="0.25">
      <c r="A274" s="79">
        <f t="shared" si="14"/>
        <v>0.26000000000000018</v>
      </c>
      <c r="B274" s="78">
        <f t="shared" si="12"/>
        <v>1.0000000000000009E-3</v>
      </c>
      <c r="C274" s="77">
        <f t="shared" si="13"/>
        <v>1.4912676898754639E-17</v>
      </c>
    </row>
    <row r="275" spans="1:3" x14ac:dyDescent="0.25">
      <c r="A275" s="79">
        <f t="shared" si="14"/>
        <v>0.26100000000000018</v>
      </c>
      <c r="B275" s="78">
        <f t="shared" si="12"/>
        <v>1.0000000000000009E-3</v>
      </c>
      <c r="C275" s="77">
        <f t="shared" si="13"/>
        <v>1.7092041771555042E-17</v>
      </c>
    </row>
    <row r="276" spans="1:3" x14ac:dyDescent="0.25">
      <c r="A276" s="79">
        <f t="shared" si="14"/>
        <v>0.26200000000000018</v>
      </c>
      <c r="B276" s="78">
        <f t="shared" si="12"/>
        <v>1.0000000000000009E-3</v>
      </c>
      <c r="C276" s="77">
        <f t="shared" si="13"/>
        <v>1.9578728456206946E-17</v>
      </c>
    </row>
    <row r="277" spans="1:3" x14ac:dyDescent="0.25">
      <c r="A277" s="79">
        <f t="shared" si="14"/>
        <v>0.26300000000000018</v>
      </c>
      <c r="B277" s="78">
        <f t="shared" si="12"/>
        <v>1.0000000000000009E-3</v>
      </c>
      <c r="C277" s="77">
        <f t="shared" si="13"/>
        <v>2.2414499781752762E-17</v>
      </c>
    </row>
    <row r="278" spans="1:3" x14ac:dyDescent="0.25">
      <c r="A278" s="79">
        <f t="shared" si="14"/>
        <v>0.26400000000000018</v>
      </c>
      <c r="B278" s="78">
        <f t="shared" si="12"/>
        <v>1.0000000000000564E-3</v>
      </c>
      <c r="C278" s="77">
        <f t="shared" si="13"/>
        <v>2.5646579983738453E-17</v>
      </c>
    </row>
    <row r="279" spans="1:3" x14ac:dyDescent="0.25">
      <c r="A279" s="79">
        <f t="shared" si="14"/>
        <v>0.26500000000000018</v>
      </c>
      <c r="B279" s="78">
        <f t="shared" si="12"/>
        <v>9.9999999999994538E-4</v>
      </c>
      <c r="C279" s="77">
        <f t="shared" si="13"/>
        <v>2.9328340906293257E-17</v>
      </c>
    </row>
    <row r="280" spans="1:3" x14ac:dyDescent="0.25">
      <c r="A280" s="79">
        <f t="shared" si="14"/>
        <v>0.26600000000000018</v>
      </c>
      <c r="B280" s="78">
        <f t="shared" si="12"/>
        <v>1.0000000000000009E-3</v>
      </c>
      <c r="C280" s="77">
        <f t="shared" si="13"/>
        <v>3.3520070896185764E-17</v>
      </c>
    </row>
    <row r="281" spans="1:3" x14ac:dyDescent="0.25">
      <c r="A281" s="79">
        <f t="shared" si="14"/>
        <v>0.26700000000000018</v>
      </c>
      <c r="B281" s="78">
        <f t="shared" si="12"/>
        <v>1.0000000000000009E-3</v>
      </c>
      <c r="C281" s="77">
        <f t="shared" si="13"/>
        <v>3.8289835926887017E-17</v>
      </c>
    </row>
    <row r="282" spans="1:3" x14ac:dyDescent="0.25">
      <c r="A282" s="79">
        <f t="shared" si="14"/>
        <v>0.26800000000000018</v>
      </c>
      <c r="B282" s="78">
        <f t="shared" si="12"/>
        <v>1.0000000000000009E-3</v>
      </c>
      <c r="C282" s="77">
        <f t="shared" si="13"/>
        <v>4.371444354166382E-17</v>
      </c>
    </row>
    <row r="283" spans="1:3" x14ac:dyDescent="0.25">
      <c r="A283" s="79">
        <f t="shared" si="14"/>
        <v>0.26900000000000018</v>
      </c>
      <c r="B283" s="78">
        <f t="shared" si="12"/>
        <v>9.9999999999994538E-4</v>
      </c>
      <c r="C283" s="77">
        <f t="shared" si="13"/>
        <v>4.9880521365177379E-17</v>
      </c>
    </row>
    <row r="284" spans="1:3" x14ac:dyDescent="0.25">
      <c r="A284" s="79">
        <f t="shared" si="14"/>
        <v>0.27000000000000018</v>
      </c>
      <c r="B284" s="78">
        <f t="shared" si="12"/>
        <v>1.0000000000000564E-3</v>
      </c>
      <c r="C284" s="77">
        <f t="shared" si="13"/>
        <v>5.6885723215539247E-17</v>
      </c>
    </row>
    <row r="285" spans="1:3" x14ac:dyDescent="0.25">
      <c r="A285" s="79">
        <f t="shared" si="14"/>
        <v>0.27100000000000019</v>
      </c>
      <c r="B285" s="78">
        <f t="shared" si="12"/>
        <v>1.0000000000000564E-3</v>
      </c>
      <c r="C285" s="77">
        <f t="shared" si="13"/>
        <v>6.4840077263817777E-17</v>
      </c>
    </row>
    <row r="286" spans="1:3" x14ac:dyDescent="0.25">
      <c r="A286" s="79">
        <f t="shared" si="14"/>
        <v>0.27200000000000019</v>
      </c>
      <c r="B286" s="78">
        <f t="shared" si="12"/>
        <v>9.9999999999994538E-4</v>
      </c>
      <c r="C286" s="77">
        <f t="shared" si="13"/>
        <v>7.3867492249696124E-17</v>
      </c>
    </row>
    <row r="287" spans="1:3" x14ac:dyDescent="0.25">
      <c r="A287" s="79">
        <f t="shared" si="14"/>
        <v>0.27300000000000019</v>
      </c>
      <c r="B287" s="78">
        <f t="shared" si="12"/>
        <v>1.0000000000000009E-3</v>
      </c>
      <c r="C287" s="77">
        <f t="shared" si="13"/>
        <v>8.4107439484518316E-17</v>
      </c>
    </row>
    <row r="288" spans="1:3" x14ac:dyDescent="0.25">
      <c r="A288" s="79">
        <f t="shared" si="14"/>
        <v>0.27400000000000019</v>
      </c>
      <c r="B288" s="78">
        <f t="shared" si="12"/>
        <v>1.0000000000000009E-3</v>
      </c>
      <c r="C288" s="77">
        <f t="shared" si="13"/>
        <v>9.5716830271342301E-17</v>
      </c>
    </row>
    <row r="289" spans="1:3" x14ac:dyDescent="0.25">
      <c r="A289" s="79">
        <f t="shared" si="14"/>
        <v>0.27500000000000019</v>
      </c>
      <c r="B289" s="78">
        <f t="shared" si="12"/>
        <v>1.0000000000000009E-3</v>
      </c>
      <c r="C289" s="77">
        <f t="shared" si="13"/>
        <v>1.0887211046459652E-16</v>
      </c>
    </row>
    <row r="290" spans="1:3" x14ac:dyDescent="0.25">
      <c r="A290" s="79">
        <f t="shared" si="14"/>
        <v>0.27600000000000019</v>
      </c>
      <c r="B290" s="78">
        <f t="shared" si="12"/>
        <v>1.0000000000000009E-3</v>
      </c>
      <c r="C290" s="77">
        <f t="shared" si="13"/>
        <v>1.2377159619590489E-16</v>
      </c>
    </row>
    <row r="291" spans="1:3" x14ac:dyDescent="0.25">
      <c r="A291" s="79">
        <f t="shared" si="14"/>
        <v>0.27700000000000019</v>
      </c>
      <c r="B291" s="78">
        <f t="shared" si="12"/>
        <v>1.0000000000000009E-3</v>
      </c>
      <c r="C291" s="77">
        <f t="shared" si="13"/>
        <v>1.4063807733049805E-16</v>
      </c>
    </row>
    <row r="292" spans="1:3" x14ac:dyDescent="0.25">
      <c r="A292" s="79">
        <f t="shared" si="14"/>
        <v>0.27800000000000019</v>
      </c>
      <c r="B292" s="78">
        <f t="shared" si="12"/>
        <v>1.0000000000000009E-3</v>
      </c>
      <c r="C292" s="77">
        <f t="shared" si="13"/>
        <v>1.5972171801085454E-16</v>
      </c>
    </row>
    <row r="293" spans="1:3" x14ac:dyDescent="0.25">
      <c r="A293" s="79">
        <f t="shared" si="14"/>
        <v>0.27900000000000019</v>
      </c>
      <c r="B293" s="78">
        <f t="shared" si="12"/>
        <v>1.0000000000000009E-3</v>
      </c>
      <c r="C293" s="77">
        <f t="shared" si="13"/>
        <v>1.8130328671579555E-16</v>
      </c>
    </row>
    <row r="294" spans="1:3" x14ac:dyDescent="0.25">
      <c r="A294" s="79">
        <f t="shared" si="14"/>
        <v>0.28000000000000019</v>
      </c>
      <c r="B294" s="78">
        <f t="shared" si="12"/>
        <v>1.0000000000000009E-3</v>
      </c>
      <c r="C294" s="77">
        <f t="shared" si="13"/>
        <v>2.0569775164072673E-16</v>
      </c>
    </row>
    <row r="295" spans="1:3" x14ac:dyDescent="0.25">
      <c r="A295" s="79">
        <f t="shared" si="14"/>
        <v>0.28100000000000019</v>
      </c>
      <c r="B295" s="78">
        <f t="shared" si="12"/>
        <v>1.0000000000000564E-3</v>
      </c>
      <c r="C295" s="77">
        <f t="shared" si="13"/>
        <v>2.3325828091763385E-16</v>
      </c>
    </row>
    <row r="296" spans="1:3" x14ac:dyDescent="0.25">
      <c r="A296" s="79">
        <f t="shared" si="14"/>
        <v>0.28200000000000019</v>
      </c>
      <c r="B296" s="78">
        <f t="shared" si="12"/>
        <v>9.9999999999994538E-4</v>
      </c>
      <c r="C296" s="77">
        <f t="shared" si="13"/>
        <v>2.6438069127019902E-16</v>
      </c>
    </row>
    <row r="297" spans="1:3" x14ac:dyDescent="0.25">
      <c r="A297" s="79">
        <f t="shared" si="14"/>
        <v>0.2830000000000002</v>
      </c>
      <c r="B297" s="78">
        <f t="shared" si="12"/>
        <v>1.0000000000000009E-3</v>
      </c>
      <c r="C297" s="77">
        <f t="shared" si="13"/>
        <v>2.9950839318013093E-16</v>
      </c>
    </row>
    <row r="298" spans="1:3" x14ac:dyDescent="0.25">
      <c r="A298" s="79">
        <f t="shared" si="14"/>
        <v>0.2840000000000002</v>
      </c>
      <c r="B298" s="78">
        <f t="shared" si="12"/>
        <v>1.0000000000000009E-3</v>
      </c>
      <c r="C298" s="77">
        <f t="shared" si="13"/>
        <v>3.391378855553003E-16</v>
      </c>
    </row>
    <row r="299" spans="1:3" x14ac:dyDescent="0.25">
      <c r="A299" s="79">
        <f t="shared" si="14"/>
        <v>0.2850000000000002</v>
      </c>
      <c r="B299" s="78">
        <f t="shared" si="12"/>
        <v>1.0000000000000009E-3</v>
      </c>
      <c r="C299" s="77">
        <f t="shared" si="13"/>
        <v>3.8382485828579254E-16</v>
      </c>
    </row>
    <row r="300" spans="1:3" x14ac:dyDescent="0.25">
      <c r="A300" s="79">
        <f t="shared" si="14"/>
        <v>0.2860000000000002</v>
      </c>
      <c r="B300" s="78">
        <f t="shared" si="12"/>
        <v>1.0000000000000009E-3</v>
      </c>
      <c r="C300" s="77">
        <f t="shared" si="13"/>
        <v>4.3419096699074442E-16</v>
      </c>
    </row>
    <row r="301" spans="1:3" x14ac:dyDescent="0.25">
      <c r="A301" s="79">
        <f t="shared" si="14"/>
        <v>0.2870000000000002</v>
      </c>
      <c r="B301" s="78">
        <f t="shared" si="12"/>
        <v>1.0000000000000009E-3</v>
      </c>
      <c r="C301" s="77">
        <f t="shared" si="13"/>
        <v>4.9093135074444648E-16</v>
      </c>
    </row>
    <row r="302" spans="1:3" x14ac:dyDescent="0.25">
      <c r="A302" s="79">
        <f t="shared" si="14"/>
        <v>0.2880000000000002</v>
      </c>
      <c r="B302" s="78">
        <f t="shared" si="12"/>
        <v>1.0000000000000009E-3</v>
      </c>
      <c r="C302" s="77">
        <f t="shared" si="13"/>
        <v>5.5482297068097872E-16</v>
      </c>
    </row>
    <row r="303" spans="1:3" x14ac:dyDescent="0.25">
      <c r="A303" s="79">
        <f t="shared" si="14"/>
        <v>0.2890000000000002</v>
      </c>
      <c r="B303" s="78">
        <f t="shared" si="12"/>
        <v>1.0000000000000009E-3</v>
      </c>
      <c r="C303" s="77">
        <f t="shared" si="13"/>
        <v>6.2673385516270012E-16</v>
      </c>
    </row>
    <row r="304" spans="1:3" x14ac:dyDescent="0.25">
      <c r="A304" s="79">
        <f t="shared" si="14"/>
        <v>0.2900000000000002</v>
      </c>
      <c r="B304" s="78">
        <f t="shared" si="12"/>
        <v>1.0000000000000009E-3</v>
      </c>
      <c r="C304" s="77">
        <f t="shared" si="13"/>
        <v>7.0763334572673358E-16</v>
      </c>
    </row>
    <row r="305" spans="1:3" x14ac:dyDescent="0.25">
      <c r="A305" s="79">
        <f t="shared" si="14"/>
        <v>0.2910000000000002</v>
      </c>
      <c r="B305" s="78">
        <f t="shared" si="12"/>
        <v>1.0000000000000009E-3</v>
      </c>
      <c r="C305" s="77">
        <f t="shared" si="13"/>
        <v>7.9860344735722542E-16</v>
      </c>
    </row>
    <row r="306" spans="1:3" x14ac:dyDescent="0.25">
      <c r="A306" s="79">
        <f t="shared" si="14"/>
        <v>0.2920000000000002</v>
      </c>
      <c r="B306" s="78">
        <f t="shared" si="12"/>
        <v>1.0000000000000009E-3</v>
      </c>
      <c r="C306" s="77">
        <f t="shared" si="13"/>
        <v>9.0085139684563651E-16</v>
      </c>
    </row>
    <row r="307" spans="1:3" x14ac:dyDescent="0.25">
      <c r="A307" s="79">
        <f t="shared" si="14"/>
        <v>0.2930000000000002</v>
      </c>
      <c r="B307" s="78">
        <f t="shared" si="12"/>
        <v>1.0000000000000009E-3</v>
      </c>
      <c r="C307" s="77">
        <f t="shared" si="13"/>
        <v>1.0157235741695922E-15</v>
      </c>
    </row>
    <row r="308" spans="1:3" x14ac:dyDescent="0.25">
      <c r="A308" s="79">
        <f t="shared" si="14"/>
        <v>0.29400000000000021</v>
      </c>
      <c r="B308" s="78">
        <f t="shared" si="12"/>
        <v>1.0000000000000009E-3</v>
      </c>
      <c r="C308" s="77">
        <f t="shared" si="13"/>
        <v>1.1447208940379258E-15</v>
      </c>
    </row>
    <row r="309" spans="1:3" x14ac:dyDescent="0.25">
      <c r="A309" s="79">
        <f t="shared" si="14"/>
        <v>0.29500000000000021</v>
      </c>
      <c r="B309" s="78">
        <f t="shared" si="12"/>
        <v>1.0000000000000009E-3</v>
      </c>
      <c r="C309" s="77">
        <f t="shared" si="13"/>
        <v>1.2895158280911653E-15</v>
      </c>
    </row>
    <row r="310" spans="1:3" x14ac:dyDescent="0.25">
      <c r="A310" s="79">
        <f t="shared" si="14"/>
        <v>0.29600000000000021</v>
      </c>
      <c r="B310" s="78">
        <f t="shared" si="12"/>
        <v>1.0000000000000009E-3</v>
      </c>
      <c r="C310" s="77">
        <f t="shared" si="13"/>
        <v>1.4519712228321869E-15</v>
      </c>
    </row>
    <row r="311" spans="1:3" x14ac:dyDescent="0.25">
      <c r="A311" s="79">
        <f t="shared" si="14"/>
        <v>0.29700000000000021</v>
      </c>
      <c r="B311" s="78">
        <f t="shared" si="12"/>
        <v>1.0000000000000009E-3</v>
      </c>
      <c r="C311" s="77">
        <f t="shared" si="13"/>
        <v>1.6341610942838037E-15</v>
      </c>
    </row>
    <row r="312" spans="1:3" x14ac:dyDescent="0.25">
      <c r="A312" s="79">
        <f t="shared" si="14"/>
        <v>0.29800000000000021</v>
      </c>
      <c r="B312" s="78">
        <f t="shared" si="12"/>
        <v>1.0000000000000009E-3</v>
      </c>
      <c r="C312" s="77">
        <f t="shared" si="13"/>
        <v>1.8383935977489385E-15</v>
      </c>
    </row>
    <row r="313" spans="1:3" x14ac:dyDescent="0.25">
      <c r="A313" s="79">
        <f t="shared" si="14"/>
        <v>0.29900000000000021</v>
      </c>
      <c r="B313" s="78">
        <f t="shared" si="12"/>
        <v>1.0000000000000009E-3</v>
      </c>
      <c r="C313" s="77">
        <f t="shared" si="13"/>
        <v>2.0672363900199881E-15</v>
      </c>
    </row>
    <row r="314" spans="1:3" x14ac:dyDescent="0.25">
      <c r="A314" s="79">
        <f t="shared" si="14"/>
        <v>0.30000000000000021</v>
      </c>
      <c r="B314" s="78">
        <f t="shared" si="12"/>
        <v>1.0000000000000009E-3</v>
      </c>
      <c r="C314" s="77">
        <f t="shared" si="13"/>
        <v>2.3235446220708347E-15</v>
      </c>
    </row>
    <row r="315" spans="1:3" x14ac:dyDescent="0.25">
      <c r="A315" s="79">
        <f t="shared" si="14"/>
        <v>0.30100000000000021</v>
      </c>
      <c r="B315" s="78">
        <f t="shared" si="12"/>
        <v>1.0000000000000009E-3</v>
      </c>
      <c r="C315" s="77">
        <f t="shared" si="13"/>
        <v>2.610491822819904E-15</v>
      </c>
    </row>
    <row r="316" spans="1:3" x14ac:dyDescent="0.25">
      <c r="A316" s="79">
        <f t="shared" si="14"/>
        <v>0.30200000000000021</v>
      </c>
      <c r="B316" s="78">
        <f t="shared" si="12"/>
        <v>1.0000000000000009E-3</v>
      </c>
      <c r="C316" s="77">
        <f t="shared" si="13"/>
        <v>2.931603959151266E-15</v>
      </c>
    </row>
    <row r="317" spans="1:3" x14ac:dyDescent="0.25">
      <c r="A317" s="79">
        <f t="shared" si="14"/>
        <v>0.30300000000000021</v>
      </c>
      <c r="B317" s="78">
        <f t="shared" si="12"/>
        <v>1.0000000000000009E-3</v>
      </c>
      <c r="C317" s="77">
        <f t="shared" si="13"/>
        <v>3.290796984153977E-15</v>
      </c>
    </row>
    <row r="318" spans="1:3" x14ac:dyDescent="0.25">
      <c r="A318" s="79">
        <f t="shared" si="14"/>
        <v>0.30400000000000021</v>
      </c>
      <c r="B318" s="78">
        <f t="shared" si="12"/>
        <v>1.0000000000000009E-3</v>
      </c>
      <c r="C318" s="77">
        <f t="shared" si="13"/>
        <v>3.6924182147368759E-15</v>
      </c>
    </row>
    <row r="319" spans="1:3" x14ac:dyDescent="0.25">
      <c r="A319" s="79">
        <f t="shared" si="14"/>
        <v>0.30500000000000022</v>
      </c>
      <c r="B319" s="78">
        <f t="shared" si="12"/>
        <v>1.0000000000000009E-3</v>
      </c>
      <c r="C319" s="77">
        <f t="shared" si="13"/>
        <v>4.1412919115284065E-15</v>
      </c>
    </row>
    <row r="320" spans="1:3" x14ac:dyDescent="0.25">
      <c r="A320" s="79">
        <f t="shared" si="14"/>
        <v>0.30600000000000022</v>
      </c>
      <c r="B320" s="78">
        <f t="shared" si="12"/>
        <v>1.0000000000000009E-3</v>
      </c>
      <c r="C320" s="77">
        <f t="shared" si="13"/>
        <v>4.6427694685591625E-15</v>
      </c>
    </row>
    <row r="321" spans="1:3" x14ac:dyDescent="0.25">
      <c r="A321" s="79">
        <f t="shared" si="14"/>
        <v>0.30700000000000022</v>
      </c>
      <c r="B321" s="78">
        <f t="shared" si="12"/>
        <v>1.0000000000000009E-3</v>
      </c>
      <c r="C321" s="77">
        <f t="shared" si="13"/>
        <v>5.2027846578276597E-15</v>
      </c>
    </row>
    <row r="322" spans="1:3" x14ac:dyDescent="0.25">
      <c r="A322" s="79">
        <f t="shared" si="14"/>
        <v>0.30800000000000022</v>
      </c>
      <c r="B322" s="78">
        <f t="shared" si="12"/>
        <v>9.9999999999994538E-4</v>
      </c>
      <c r="C322" s="77">
        <f t="shared" si="13"/>
        <v>5.8279144147780047E-15</v>
      </c>
    </row>
    <row r="323" spans="1:3" x14ac:dyDescent="0.25">
      <c r="A323" s="79">
        <f t="shared" si="14"/>
        <v>0.30900000000000022</v>
      </c>
      <c r="B323" s="78">
        <f t="shared" si="12"/>
        <v>1.0000000000000564E-3</v>
      </c>
      <c r="C323" s="77">
        <f t="shared" si="13"/>
        <v>6.525445695175738E-15</v>
      </c>
    </row>
    <row r="324" spans="1:3" x14ac:dyDescent="0.25">
      <c r="A324" s="79">
        <f t="shared" si="14"/>
        <v>0.31000000000000022</v>
      </c>
      <c r="B324" s="78">
        <f t="shared" si="12"/>
        <v>1.0000000000000009E-3</v>
      </c>
      <c r="C324" s="77">
        <f t="shared" si="13"/>
        <v>7.3034489822139588E-15</v>
      </c>
    </row>
    <row r="325" spans="1:3" x14ac:dyDescent="0.25">
      <c r="A325" s="79">
        <f t="shared" si="14"/>
        <v>0.31100000000000022</v>
      </c>
      <c r="B325" s="78">
        <f t="shared" si="12"/>
        <v>1.0000000000000009E-3</v>
      </c>
      <c r="C325" s="77">
        <f t="shared" si="13"/>
        <v>8.1708590752095772E-15</v>
      </c>
    </row>
    <row r="326" spans="1:3" x14ac:dyDescent="0.25">
      <c r="A326" s="79">
        <f t="shared" si="14"/>
        <v>0.31200000000000022</v>
      </c>
      <c r="B326" s="78">
        <f t="shared" si="12"/>
        <v>1.0000000000000009E-3</v>
      </c>
      <c r="C326" s="77">
        <f t="shared" si="13"/>
        <v>9.1375638482394528E-15</v>
      </c>
    </row>
    <row r="327" spans="1:3" x14ac:dyDescent="0.25">
      <c r="A327" s="79">
        <f t="shared" si="14"/>
        <v>0.31300000000000022</v>
      </c>
      <c r="B327" s="78">
        <f t="shared" si="12"/>
        <v>9.9999999999994538E-4</v>
      </c>
      <c r="C327" s="77">
        <f t="shared" si="13"/>
        <v>1.0214501729034179E-14</v>
      </c>
    </row>
    <row r="328" spans="1:3" x14ac:dyDescent="0.25">
      <c r="A328" s="79">
        <f t="shared" si="14"/>
        <v>0.31400000000000022</v>
      </c>
      <c r="B328" s="78">
        <f t="shared" si="12"/>
        <v>1.0000000000001119E-3</v>
      </c>
      <c r="C328" s="77">
        <f t="shared" si="13"/>
        <v>1.1413768715577496E-14</v>
      </c>
    </row>
    <row r="329" spans="1:3" x14ac:dyDescent="0.25">
      <c r="A329" s="79">
        <f t="shared" si="14"/>
        <v>0.31500000000000022</v>
      </c>
      <c r="B329" s="78">
        <f t="shared" si="12"/>
        <v>9.9999999999988987E-4</v>
      </c>
      <c r="C329" s="77">
        <f t="shared" si="13"/>
        <v>1.2748735820815783E-14</v>
      </c>
    </row>
    <row r="330" spans="1:3" x14ac:dyDescent="0.25">
      <c r="A330" s="79">
        <f t="shared" si="14"/>
        <v>0.31600000000000023</v>
      </c>
      <c r="B330" s="78">
        <f t="shared" si="12"/>
        <v>1.0000000000000009E-3</v>
      </c>
      <c r="C330" s="77">
        <f t="shared" si="13"/>
        <v>1.4234177914894958E-14</v>
      </c>
    </row>
    <row r="331" spans="1:3" x14ac:dyDescent="0.25">
      <c r="A331" s="79">
        <f t="shared" si="14"/>
        <v>0.31700000000000023</v>
      </c>
      <c r="B331" s="78">
        <f t="shared" si="12"/>
        <v>1.0000000000000564E-3</v>
      </c>
      <c r="C331" s="77">
        <f t="shared" si="13"/>
        <v>1.5886415020036049E-14</v>
      </c>
    </row>
    <row r="332" spans="1:3" x14ac:dyDescent="0.25">
      <c r="A332" s="79">
        <f t="shared" si="14"/>
        <v>0.31800000000000023</v>
      </c>
      <c r="B332" s="78">
        <f t="shared" si="12"/>
        <v>1.0000000000000009E-3</v>
      </c>
      <c r="C332" s="77">
        <f t="shared" si="13"/>
        <v>1.7723467206095642E-14</v>
      </c>
    </row>
    <row r="333" spans="1:3" x14ac:dyDescent="0.25">
      <c r="A333" s="79">
        <f t="shared" si="14"/>
        <v>0.31900000000000023</v>
      </c>
      <c r="B333" s="78">
        <f t="shared" si="12"/>
        <v>1.0000000000000564E-3</v>
      </c>
      <c r="C333" s="77">
        <f t="shared" si="13"/>
        <v>1.9765224335430778E-14</v>
      </c>
    </row>
    <row r="334" spans="1:3" x14ac:dyDescent="0.25">
      <c r="A334" s="79">
        <f t="shared" si="14"/>
        <v>0.32000000000000023</v>
      </c>
      <c r="B334" s="78">
        <f t="shared" si="12"/>
        <v>9.9999999999994538E-4</v>
      </c>
      <c r="C334" s="77">
        <f t="shared" si="13"/>
        <v>2.2033632014674313E-14</v>
      </c>
    </row>
    <row r="335" spans="1:3" x14ac:dyDescent="0.25">
      <c r="A335" s="79">
        <f t="shared" si="14"/>
        <v>0.32100000000000023</v>
      </c>
      <c r="B335" s="78">
        <f t="shared" ref="B335:B398" si="15">_xlfn.BETA.DIST(A335+A$15/2,B$5,B$6,1)-_xlfn.BETA.DIST(A335-A$15/2,B$5,B$6,1)</f>
        <v>1.0000000000000009E-3</v>
      </c>
      <c r="C335" s="77">
        <f t="shared" ref="C335:C398" si="16">_xlfn.BETA.DIST(A335+A$15/2,C$5,C$6,1)-_xlfn.BETA.DIST(A335-A$15/2,C$5,C$6,1)</f>
        <v>2.4552895229063469E-14</v>
      </c>
    </row>
    <row r="336" spans="1:3" x14ac:dyDescent="0.25">
      <c r="A336" s="79">
        <f t="shared" ref="A336:A399" si="17">A335+A$15</f>
        <v>0.32200000000000023</v>
      </c>
      <c r="B336" s="78">
        <f t="shared" si="15"/>
        <v>1.0000000000000009E-3</v>
      </c>
      <c r="C336" s="77">
        <f t="shared" si="16"/>
        <v>2.734970126253955E-14</v>
      </c>
    </row>
    <row r="337" spans="1:3" x14ac:dyDescent="0.25">
      <c r="A337" s="79">
        <f t="shared" si="17"/>
        <v>0.32300000000000023</v>
      </c>
      <c r="B337" s="78">
        <f t="shared" si="15"/>
        <v>1.0000000000000009E-3</v>
      </c>
      <c r="C337" s="77">
        <f t="shared" si="16"/>
        <v>3.0453463645153319E-14</v>
      </c>
    </row>
    <row r="338" spans="1:3" x14ac:dyDescent="0.25">
      <c r="A338" s="79">
        <f t="shared" si="17"/>
        <v>0.32400000000000023</v>
      </c>
      <c r="B338" s="78">
        <f t="shared" si="15"/>
        <v>1.0000000000000009E-3</v>
      </c>
      <c r="C338" s="77">
        <f t="shared" si="16"/>
        <v>3.3896589018575858E-14</v>
      </c>
    </row>
    <row r="339" spans="1:3" x14ac:dyDescent="0.25">
      <c r="A339" s="79">
        <f t="shared" si="17"/>
        <v>0.32500000000000023</v>
      </c>
      <c r="B339" s="78">
        <f t="shared" si="15"/>
        <v>1.0000000000000009E-3</v>
      </c>
      <c r="C339" s="77">
        <f t="shared" si="16"/>
        <v>3.771476897214997E-14</v>
      </c>
    </row>
    <row r="340" spans="1:3" x14ac:dyDescent="0.25">
      <c r="A340" s="79">
        <f t="shared" si="17"/>
        <v>0.32600000000000023</v>
      </c>
      <c r="B340" s="78">
        <f t="shared" si="15"/>
        <v>1.0000000000000009E-3</v>
      </c>
      <c r="C340" s="77">
        <f t="shared" si="16"/>
        <v>4.1947299076533923E-14</v>
      </c>
    </row>
    <row r="341" spans="1:3" x14ac:dyDescent="0.25">
      <c r="A341" s="79">
        <f t="shared" si="17"/>
        <v>0.32700000000000023</v>
      </c>
      <c r="B341" s="78">
        <f t="shared" si="15"/>
        <v>1.0000000000000009E-3</v>
      </c>
      <c r="C341" s="77">
        <f t="shared" si="16"/>
        <v>4.6637427530566445E-14</v>
      </c>
    </row>
    <row r="342" spans="1:3" x14ac:dyDescent="0.25">
      <c r="A342" s="79">
        <f t="shared" si="17"/>
        <v>0.32800000000000024</v>
      </c>
      <c r="B342" s="78">
        <f t="shared" si="15"/>
        <v>1.0000000000000564E-3</v>
      </c>
      <c r="C342" s="77">
        <f t="shared" si="16"/>
        <v>5.1832736040927825E-14</v>
      </c>
    </row>
    <row r="343" spans="1:3" x14ac:dyDescent="0.25">
      <c r="A343" s="79">
        <f t="shared" si="17"/>
        <v>0.32900000000000024</v>
      </c>
      <c r="B343" s="78">
        <f t="shared" si="15"/>
        <v>9.9999999999994538E-4</v>
      </c>
      <c r="C343" s="77">
        <f t="shared" si="16"/>
        <v>5.7585555774018263E-14</v>
      </c>
    </row>
    <row r="344" spans="1:3" x14ac:dyDescent="0.25">
      <c r="A344" s="79">
        <f t="shared" si="17"/>
        <v>0.33000000000000024</v>
      </c>
      <c r="B344" s="78">
        <f t="shared" si="15"/>
        <v>9.9999999999994538E-4</v>
      </c>
      <c r="C344" s="77">
        <f t="shared" si="16"/>
        <v>6.3953421457137275E-14</v>
      </c>
    </row>
    <row r="345" spans="1:3" x14ac:dyDescent="0.25">
      <c r="A345" s="79">
        <f t="shared" si="17"/>
        <v>0.33100000000000024</v>
      </c>
      <c r="B345" s="78">
        <f t="shared" si="15"/>
        <v>1.0000000000000564E-3</v>
      </c>
      <c r="C345" s="77">
        <f t="shared" si="16"/>
        <v>7.0999566962296345E-14</v>
      </c>
    </row>
    <row r="346" spans="1:3" x14ac:dyDescent="0.25">
      <c r="A346" s="79">
        <f t="shared" si="17"/>
        <v>0.33200000000000024</v>
      </c>
      <c r="B346" s="78">
        <f t="shared" si="15"/>
        <v>1.0000000000000009E-3</v>
      </c>
      <c r="C346" s="77">
        <f t="shared" si="16"/>
        <v>7.8793465982443798E-14</v>
      </c>
    </row>
    <row r="347" spans="1:3" x14ac:dyDescent="0.25">
      <c r="A347" s="79">
        <f t="shared" si="17"/>
        <v>0.33300000000000024</v>
      </c>
      <c r="B347" s="78">
        <f t="shared" si="15"/>
        <v>1.0000000000000009E-3</v>
      </c>
      <c r="C347" s="77">
        <f t="shared" si="16"/>
        <v>8.7411421708193497E-14</v>
      </c>
    </row>
    <row r="348" spans="1:3" x14ac:dyDescent="0.25">
      <c r="A348" s="79">
        <f t="shared" si="17"/>
        <v>0.33400000000000024</v>
      </c>
      <c r="B348" s="78">
        <f t="shared" si="15"/>
        <v>1.0000000000000009E-3</v>
      </c>
      <c r="C348" s="77">
        <f t="shared" si="16"/>
        <v>9.693720973424932E-14</v>
      </c>
    </row>
    <row r="349" spans="1:3" x14ac:dyDescent="0.25">
      <c r="A349" s="79">
        <f t="shared" si="17"/>
        <v>0.33500000000000024</v>
      </c>
      <c r="B349" s="78">
        <f t="shared" si="15"/>
        <v>1.0000000000000564E-3</v>
      </c>
      <c r="C349" s="77">
        <f t="shared" si="16"/>
        <v>1.0746277877156637E-13</v>
      </c>
    </row>
    <row r="350" spans="1:3" x14ac:dyDescent="0.25">
      <c r="A350" s="79">
        <f t="shared" si="17"/>
        <v>0.33600000000000024</v>
      </c>
      <c r="B350" s="78">
        <f t="shared" si="15"/>
        <v>9.9999999999994538E-4</v>
      </c>
      <c r="C350" s="77">
        <f t="shared" si="16"/>
        <v>1.1908901411398597E-13</v>
      </c>
    </row>
    <row r="351" spans="1:3" x14ac:dyDescent="0.25">
      <c r="A351" s="79">
        <f t="shared" si="17"/>
        <v>0.33700000000000024</v>
      </c>
      <c r="B351" s="78">
        <f t="shared" si="15"/>
        <v>1.0000000000000009E-3</v>
      </c>
      <c r="C351" s="77">
        <f t="shared" si="16"/>
        <v>1.3192656921063869E-13</v>
      </c>
    </row>
    <row r="352" spans="1:3" x14ac:dyDescent="0.25">
      <c r="A352" s="79">
        <f t="shared" si="17"/>
        <v>0.33800000000000024</v>
      </c>
      <c r="B352" s="78">
        <f t="shared" si="15"/>
        <v>1.0000000000000564E-3</v>
      </c>
      <c r="C352" s="77">
        <f t="shared" si="16"/>
        <v>1.4609677112738282E-13</v>
      </c>
    </row>
    <row r="353" spans="1:3" x14ac:dyDescent="0.25">
      <c r="A353" s="79">
        <f t="shared" si="17"/>
        <v>0.33900000000000025</v>
      </c>
      <c r="B353" s="78">
        <f t="shared" si="15"/>
        <v>9.9999999999994538E-4</v>
      </c>
      <c r="C353" s="77">
        <f t="shared" si="16"/>
        <v>1.6173260614724467E-13</v>
      </c>
    </row>
    <row r="354" spans="1:3" x14ac:dyDescent="0.25">
      <c r="A354" s="79">
        <f t="shared" si="17"/>
        <v>0.34000000000000025</v>
      </c>
      <c r="B354" s="78">
        <f t="shared" si="15"/>
        <v>1.0000000000000009E-3</v>
      </c>
      <c r="C354" s="77">
        <f t="shared" si="16"/>
        <v>1.789797922605262E-13</v>
      </c>
    </row>
    <row r="355" spans="1:3" x14ac:dyDescent="0.25">
      <c r="A355" s="79">
        <f t="shared" si="17"/>
        <v>0.34100000000000025</v>
      </c>
      <c r="B355" s="78">
        <f t="shared" si="15"/>
        <v>1.0000000000000009E-3</v>
      </c>
      <c r="C355" s="77">
        <f t="shared" si="16"/>
        <v>1.9799794583413526E-13</v>
      </c>
    </row>
    <row r="356" spans="1:3" x14ac:dyDescent="0.25">
      <c r="A356" s="79">
        <f t="shared" si="17"/>
        <v>0.34200000000000025</v>
      </c>
      <c r="B356" s="78">
        <f t="shared" si="15"/>
        <v>1.0000000000000009E-3</v>
      </c>
      <c r="C356" s="77">
        <f t="shared" si="16"/>
        <v>2.1896185033059352E-13</v>
      </c>
    </row>
    <row r="357" spans="1:3" x14ac:dyDescent="0.25">
      <c r="A357" s="79">
        <f t="shared" si="17"/>
        <v>0.34300000000000025</v>
      </c>
      <c r="B357" s="78">
        <f t="shared" si="15"/>
        <v>1.0000000000000009E-3</v>
      </c>
      <c r="C357" s="77">
        <f t="shared" si="16"/>
        <v>2.4206283556917133E-13</v>
      </c>
    </row>
    <row r="358" spans="1:3" x14ac:dyDescent="0.25">
      <c r="A358" s="79">
        <f t="shared" si="17"/>
        <v>0.34400000000000025</v>
      </c>
      <c r="B358" s="78">
        <f t="shared" si="15"/>
        <v>1.0000000000000009E-3</v>
      </c>
      <c r="C358" s="77">
        <f t="shared" si="16"/>
        <v>2.6751027669218908E-13</v>
      </c>
    </row>
    <row r="359" spans="1:3" x14ac:dyDescent="0.25">
      <c r="A359" s="79">
        <f t="shared" si="17"/>
        <v>0.34500000000000025</v>
      </c>
      <c r="B359" s="78">
        <f t="shared" si="15"/>
        <v>1.0000000000000009E-3</v>
      </c>
      <c r="C359" s="77">
        <f t="shared" si="16"/>
        <v>2.9553322271958735E-13</v>
      </c>
    </row>
    <row r="360" spans="1:3" x14ac:dyDescent="0.25">
      <c r="A360" s="79">
        <f t="shared" si="17"/>
        <v>0.34600000000000025</v>
      </c>
      <c r="B360" s="78">
        <f t="shared" si="15"/>
        <v>1.0000000000000564E-3</v>
      </c>
      <c r="C360" s="77">
        <f t="shared" si="16"/>
        <v>3.2638216534645421E-13</v>
      </c>
    </row>
    <row r="361" spans="1:3" x14ac:dyDescent="0.25">
      <c r="A361" s="79">
        <f t="shared" si="17"/>
        <v>0.34700000000000025</v>
      </c>
      <c r="B361" s="78">
        <f t="shared" si="15"/>
        <v>9.9999999999994538E-4</v>
      </c>
      <c r="C361" s="77">
        <f t="shared" si="16"/>
        <v>3.6033095946987393E-13</v>
      </c>
    </row>
    <row r="362" spans="1:3" x14ac:dyDescent="0.25">
      <c r="A362" s="79">
        <f t="shared" si="17"/>
        <v>0.34800000000000025</v>
      </c>
      <c r="B362" s="78">
        <f t="shared" si="15"/>
        <v>1.0000000000000564E-3</v>
      </c>
      <c r="C362" s="77">
        <f t="shared" si="16"/>
        <v>3.9767890782168512E-13</v>
      </c>
    </row>
    <row r="363" spans="1:3" x14ac:dyDescent="0.25">
      <c r="A363" s="79">
        <f t="shared" si="17"/>
        <v>0.34900000000000025</v>
      </c>
      <c r="B363" s="78">
        <f t="shared" si="15"/>
        <v>9.9999999999994538E-4</v>
      </c>
      <c r="C363" s="77">
        <f t="shared" si="16"/>
        <v>4.3875302303815342E-13</v>
      </c>
    </row>
    <row r="364" spans="1:3" x14ac:dyDescent="0.25">
      <c r="A364" s="79">
        <f t="shared" si="17"/>
        <v>0.35000000000000026</v>
      </c>
      <c r="B364" s="78">
        <f t="shared" si="15"/>
        <v>1.0000000000000009E-3</v>
      </c>
      <c r="C364" s="77">
        <f t="shared" si="16"/>
        <v>4.8391048152734681E-13</v>
      </c>
    </row>
    <row r="365" spans="1:3" x14ac:dyDescent="0.25">
      <c r="A365" s="79">
        <f t="shared" si="17"/>
        <v>0.35100000000000026</v>
      </c>
      <c r="B365" s="78">
        <f t="shared" si="15"/>
        <v>1.0000000000000009E-3</v>
      </c>
      <c r="C365" s="77">
        <f t="shared" si="16"/>
        <v>5.3354128458927391E-13</v>
      </c>
    </row>
    <row r="366" spans="1:3" x14ac:dyDescent="0.25">
      <c r="A366" s="79">
        <f t="shared" si="17"/>
        <v>0.35200000000000026</v>
      </c>
      <c r="B366" s="78">
        <f t="shared" si="15"/>
        <v>1.0000000000000009E-3</v>
      </c>
      <c r="C366" s="77">
        <f t="shared" si="16"/>
        <v>5.8807114342814959E-13</v>
      </c>
    </row>
    <row r="367" spans="1:3" x14ac:dyDescent="0.25">
      <c r="A367" s="79">
        <f t="shared" si="17"/>
        <v>0.35300000000000026</v>
      </c>
      <c r="B367" s="78">
        <f t="shared" si="15"/>
        <v>1.0000000000000009E-3</v>
      </c>
      <c r="C367" s="77">
        <f t="shared" si="16"/>
        <v>6.4796460595715467E-13</v>
      </c>
    </row>
    <row r="368" spans="1:3" x14ac:dyDescent="0.25">
      <c r="A368" s="79">
        <f t="shared" si="17"/>
        <v>0.35400000000000026</v>
      </c>
      <c r="B368" s="78">
        <f t="shared" si="15"/>
        <v>1.0000000000000009E-3</v>
      </c>
      <c r="C368" s="77">
        <f t="shared" si="16"/>
        <v>7.1372844465058213E-13</v>
      </c>
    </row>
    <row r="369" spans="1:3" x14ac:dyDescent="0.25">
      <c r="A369" s="79">
        <f t="shared" si="17"/>
        <v>0.35500000000000026</v>
      </c>
      <c r="B369" s="78">
        <f t="shared" si="15"/>
        <v>1.0000000000000009E-3</v>
      </c>
      <c r="C369" s="77">
        <f t="shared" si="16"/>
        <v>7.8591532615108127E-13</v>
      </c>
    </row>
    <row r="370" spans="1:3" x14ac:dyDescent="0.25">
      <c r="A370" s="79">
        <f t="shared" si="17"/>
        <v>0.35600000000000026</v>
      </c>
      <c r="B370" s="78">
        <f t="shared" si="15"/>
        <v>1.0000000000000564E-3</v>
      </c>
      <c r="C370" s="77">
        <f t="shared" si="16"/>
        <v>8.6512778489019822E-13</v>
      </c>
    </row>
    <row r="371" spans="1:3" x14ac:dyDescent="0.25">
      <c r="A371" s="79">
        <f t="shared" si="17"/>
        <v>0.35700000000000026</v>
      </c>
      <c r="B371" s="78">
        <f t="shared" si="15"/>
        <v>9.9999999999988987E-4</v>
      </c>
      <c r="C371" s="77">
        <f t="shared" si="16"/>
        <v>9.5202252464543442E-13</v>
      </c>
    </row>
    <row r="372" spans="1:3" x14ac:dyDescent="0.25">
      <c r="A372" s="79">
        <f t="shared" si="17"/>
        <v>0.35800000000000026</v>
      </c>
      <c r="B372" s="78">
        <f t="shared" si="15"/>
        <v>1.0000000000001119E-3</v>
      </c>
      <c r="C372" s="77">
        <f t="shared" si="16"/>
        <v>1.0473150737389042E-12</v>
      </c>
    </row>
    <row r="373" spans="1:3" x14ac:dyDescent="0.25">
      <c r="A373" s="79">
        <f t="shared" si="17"/>
        <v>0.35900000000000026</v>
      </c>
      <c r="B373" s="78">
        <f t="shared" si="15"/>
        <v>9.9999999999988987E-4</v>
      </c>
      <c r="C373" s="77">
        <f t="shared" si="16"/>
        <v>1.1517848214799597E-12</v>
      </c>
    </row>
    <row r="374" spans="1:3" x14ac:dyDescent="0.25">
      <c r="A374" s="79">
        <f t="shared" si="17"/>
        <v>0.36000000000000026</v>
      </c>
      <c r="B374" s="78">
        <f t="shared" si="15"/>
        <v>1.0000000000001119E-3</v>
      </c>
      <c r="C374" s="77">
        <f t="shared" si="16"/>
        <v>1.2662804655045853E-12</v>
      </c>
    </row>
    <row r="375" spans="1:3" x14ac:dyDescent="0.25">
      <c r="A375" s="79">
        <f t="shared" si="17"/>
        <v>0.36100000000000027</v>
      </c>
      <c r="B375" s="78">
        <f t="shared" si="15"/>
        <v>9.9999999999994538E-4</v>
      </c>
      <c r="C375" s="77">
        <f t="shared" si="16"/>
        <v>1.3917259018256173E-12</v>
      </c>
    </row>
    <row r="376" spans="1:3" x14ac:dyDescent="0.25">
      <c r="A376" s="79">
        <f t="shared" si="17"/>
        <v>0.36200000000000027</v>
      </c>
      <c r="B376" s="78">
        <f t="shared" si="15"/>
        <v>1.0000000000000009E-3</v>
      </c>
      <c r="C376" s="77">
        <f t="shared" si="16"/>
        <v>1.5291265917542986E-12</v>
      </c>
    </row>
    <row r="377" spans="1:3" x14ac:dyDescent="0.25">
      <c r="A377" s="79">
        <f t="shared" si="17"/>
        <v>0.36300000000000027</v>
      </c>
      <c r="B377" s="78">
        <f t="shared" si="15"/>
        <v>1.0000000000000009E-3</v>
      </c>
      <c r="C377" s="77">
        <f t="shared" si="16"/>
        <v>1.6795764423280585E-12</v>
      </c>
    </row>
    <row r="378" spans="1:3" x14ac:dyDescent="0.25">
      <c r="A378" s="79">
        <f t="shared" si="17"/>
        <v>0.36400000000000027</v>
      </c>
      <c r="B378" s="78">
        <f t="shared" si="15"/>
        <v>1.0000000000000009E-3</v>
      </c>
      <c r="C378" s="77">
        <f t="shared" si="16"/>
        <v>1.844265239549541E-12</v>
      </c>
    </row>
    <row r="379" spans="1:3" x14ac:dyDescent="0.25">
      <c r="A379" s="79">
        <f t="shared" si="17"/>
        <v>0.36500000000000027</v>
      </c>
      <c r="B379" s="78">
        <f t="shared" si="15"/>
        <v>9.9999999999994538E-4</v>
      </c>
      <c r="C379" s="77">
        <f t="shared" si="16"/>
        <v>2.0244866765736587E-12</v>
      </c>
    </row>
    <row r="380" spans="1:3" x14ac:dyDescent="0.25">
      <c r="A380" s="79">
        <f t="shared" si="17"/>
        <v>0.36600000000000027</v>
      </c>
      <c r="B380" s="78">
        <f t="shared" si="15"/>
        <v>1.0000000000001119E-3</v>
      </c>
      <c r="C380" s="77">
        <f t="shared" si="16"/>
        <v>2.2216470220220462E-12</v>
      </c>
    </row>
    <row r="381" spans="1:3" x14ac:dyDescent="0.25">
      <c r="A381" s="79">
        <f t="shared" si="17"/>
        <v>0.36700000000000027</v>
      </c>
      <c r="B381" s="78">
        <f t="shared" si="15"/>
        <v>9.9999999999994538E-4</v>
      </c>
      <c r="C381" s="77">
        <f t="shared" si="16"/>
        <v>2.437274476829715E-12</v>
      </c>
    </row>
    <row r="382" spans="1:3" x14ac:dyDescent="0.25">
      <c r="A382" s="79">
        <f t="shared" si="17"/>
        <v>0.36800000000000027</v>
      </c>
      <c r="B382" s="78">
        <f t="shared" si="15"/>
        <v>1.0000000000000009E-3</v>
      </c>
      <c r="C382" s="77">
        <f t="shared" si="16"/>
        <v>2.6730292715032462E-12</v>
      </c>
    </row>
    <row r="383" spans="1:3" x14ac:dyDescent="0.25">
      <c r="A383" s="79">
        <f t="shared" si="17"/>
        <v>0.36900000000000027</v>
      </c>
      <c r="B383" s="78">
        <f t="shared" si="15"/>
        <v>1.0000000000000009E-3</v>
      </c>
      <c r="C383" s="77">
        <f t="shared" si="16"/>
        <v>2.9307145593285846E-12</v>
      </c>
    </row>
    <row r="384" spans="1:3" x14ac:dyDescent="0.25">
      <c r="A384" s="79">
        <f t="shared" si="17"/>
        <v>0.37000000000000027</v>
      </c>
      <c r="B384" s="78">
        <f t="shared" si="15"/>
        <v>1.0000000000000009E-3</v>
      </c>
      <c r="C384" s="77">
        <f t="shared" si="16"/>
        <v>3.2122881650366107E-12</v>
      </c>
    </row>
    <row r="385" spans="1:3" x14ac:dyDescent="0.25">
      <c r="A385" s="79">
        <f t="shared" si="17"/>
        <v>0.37100000000000027</v>
      </c>
      <c r="B385" s="78">
        <f t="shared" si="15"/>
        <v>1.0000000000000009E-3</v>
      </c>
      <c r="C385" s="77">
        <f t="shared" si="16"/>
        <v>3.5198752525906927E-12</v>
      </c>
    </row>
    <row r="386" spans="1:3" x14ac:dyDescent="0.25">
      <c r="A386" s="79">
        <f t="shared" si="17"/>
        <v>0.37200000000000027</v>
      </c>
      <c r="B386" s="78">
        <f t="shared" si="15"/>
        <v>1.0000000000000009E-3</v>
      </c>
      <c r="C386" s="77">
        <f t="shared" si="16"/>
        <v>3.8557819802584767E-12</v>
      </c>
    </row>
    <row r="387" spans="1:3" x14ac:dyDescent="0.25">
      <c r="A387" s="79">
        <f t="shared" si="17"/>
        <v>0.37300000000000028</v>
      </c>
      <c r="B387" s="78">
        <f t="shared" si="15"/>
        <v>1.0000000000000009E-3</v>
      </c>
      <c r="C387" s="77">
        <f t="shared" si="16"/>
        <v>4.2225102158808347E-12</v>
      </c>
    </row>
    <row r="388" spans="1:3" x14ac:dyDescent="0.25">
      <c r="A388" s="79">
        <f t="shared" si="17"/>
        <v>0.37400000000000028</v>
      </c>
      <c r="B388" s="78">
        <f t="shared" si="15"/>
        <v>1.0000000000000009E-3</v>
      </c>
      <c r="C388" s="77">
        <f t="shared" si="16"/>
        <v>4.6227733903351353E-12</v>
      </c>
    </row>
    <row r="389" spans="1:3" x14ac:dyDescent="0.25">
      <c r="A389" s="79">
        <f t="shared" si="17"/>
        <v>0.37500000000000028</v>
      </c>
      <c r="B389" s="78">
        <f t="shared" si="15"/>
        <v>1.0000000000000009E-3</v>
      </c>
      <c r="C389" s="77">
        <f t="shared" si="16"/>
        <v>5.0595135725928731E-12</v>
      </c>
    </row>
    <row r="390" spans="1:3" x14ac:dyDescent="0.25">
      <c r="A390" s="79">
        <f t="shared" si="17"/>
        <v>0.37600000000000028</v>
      </c>
      <c r="B390" s="78">
        <f t="shared" si="15"/>
        <v>1.0000000000000009E-3</v>
      </c>
      <c r="C390" s="77">
        <f t="shared" si="16"/>
        <v>5.5359198555282189E-12</v>
      </c>
    </row>
    <row r="391" spans="1:3" x14ac:dyDescent="0.25">
      <c r="A391" s="79">
        <f t="shared" si="17"/>
        <v>0.37700000000000028</v>
      </c>
      <c r="B391" s="78">
        <f t="shared" si="15"/>
        <v>1.0000000000000009E-3</v>
      </c>
      <c r="C391" s="77">
        <f t="shared" si="16"/>
        <v>6.0554481477778057E-12</v>
      </c>
    </row>
    <row r="392" spans="1:3" x14ac:dyDescent="0.25">
      <c r="A392" s="79">
        <f t="shared" si="17"/>
        <v>0.37800000000000028</v>
      </c>
      <c r="B392" s="78">
        <f t="shared" si="15"/>
        <v>1.0000000000000009E-3</v>
      </c>
      <c r="C392" s="77">
        <f t="shared" si="16"/>
        <v>6.621842473457751E-12</v>
      </c>
    </row>
    <row r="393" spans="1:3" x14ac:dyDescent="0.25">
      <c r="A393" s="79">
        <f t="shared" si="17"/>
        <v>0.37900000000000028</v>
      </c>
      <c r="B393" s="78">
        <f t="shared" si="15"/>
        <v>1.0000000000000009E-3</v>
      </c>
      <c r="C393" s="77">
        <f t="shared" si="16"/>
        <v>7.2391578885010529E-12</v>
      </c>
    </row>
    <row r="394" spans="1:3" x14ac:dyDescent="0.25">
      <c r="A394" s="79">
        <f t="shared" si="17"/>
        <v>0.38000000000000028</v>
      </c>
      <c r="B394" s="78">
        <f t="shared" si="15"/>
        <v>1.0000000000000009E-3</v>
      </c>
      <c r="C394" s="77">
        <f t="shared" si="16"/>
        <v>7.9117851297649325E-12</v>
      </c>
    </row>
    <row r="395" spans="1:3" x14ac:dyDescent="0.25">
      <c r="A395" s="79">
        <f t="shared" si="17"/>
        <v>0.38100000000000028</v>
      </c>
      <c r="B395" s="78">
        <f t="shared" si="15"/>
        <v>1.0000000000000009E-3</v>
      </c>
      <c r="C395" s="77">
        <f t="shared" si="16"/>
        <v>8.644477120889863E-12</v>
      </c>
    </row>
    <row r="396" spans="1:3" x14ac:dyDescent="0.25">
      <c r="A396" s="79">
        <f t="shared" si="17"/>
        <v>0.38200000000000028</v>
      </c>
      <c r="B396" s="78">
        <f t="shared" si="15"/>
        <v>1.0000000000000009E-3</v>
      </c>
      <c r="C396" s="77">
        <f t="shared" si="16"/>
        <v>9.4423774672806909E-12</v>
      </c>
    </row>
    <row r="397" spans="1:3" x14ac:dyDescent="0.25">
      <c r="A397" s="79">
        <f t="shared" si="17"/>
        <v>0.38300000000000028</v>
      </c>
      <c r="B397" s="78">
        <f t="shared" si="15"/>
        <v>1.0000000000000009E-3</v>
      </c>
      <c r="C397" s="77">
        <f t="shared" si="16"/>
        <v>1.0311051081411058E-11</v>
      </c>
    </row>
    <row r="398" spans="1:3" x14ac:dyDescent="0.25">
      <c r="A398" s="79">
        <f t="shared" si="17"/>
        <v>0.38400000000000029</v>
      </c>
      <c r="B398" s="78">
        <f t="shared" si="15"/>
        <v>1.0000000000000009E-3</v>
      </c>
      <c r="C398" s="77">
        <f t="shared" si="16"/>
        <v>1.125651708912382E-11</v>
      </c>
    </row>
    <row r="399" spans="1:3" x14ac:dyDescent="0.25">
      <c r="A399" s="79">
        <f t="shared" si="17"/>
        <v>0.38500000000000029</v>
      </c>
      <c r="B399" s="78">
        <f t="shared" ref="B399:B462" si="18">_xlfn.BETA.DIST(A399+A$15/2,B$5,B$6,1)-_xlfn.BETA.DIST(A399-A$15/2,B$5,B$6,1)</f>
        <v>1.0000000000000009E-3</v>
      </c>
      <c r="C399" s="77">
        <f t="shared" ref="C399:C462" si="19">_xlfn.BETA.DIST(A399+A$15/2,C$5,C$6,1)-_xlfn.BETA.DIST(A399-A$15/2,C$5,C$6,1)</f>
        <v>1.2285284177582218E-11</v>
      </c>
    </row>
    <row r="400" spans="1:3" x14ac:dyDescent="0.25">
      <c r="A400" s="79">
        <f t="shared" ref="A400:A463" si="20">A399+A$15</f>
        <v>0.38600000000000029</v>
      </c>
      <c r="B400" s="78">
        <f t="shared" si="18"/>
        <v>1.0000000000000009E-3</v>
      </c>
      <c r="C400" s="77">
        <f t="shared" si="19"/>
        <v>1.3404388556211314E-11</v>
      </c>
    </row>
    <row r="401" spans="1:3" x14ac:dyDescent="0.25">
      <c r="A401" s="79">
        <f t="shared" si="20"/>
        <v>0.38700000000000029</v>
      </c>
      <c r="B401" s="78">
        <f t="shared" si="18"/>
        <v>1.0000000000000009E-3</v>
      </c>
      <c r="C401" s="77">
        <f t="shared" si="19"/>
        <v>1.462143471320046E-11</v>
      </c>
    </row>
    <row r="402" spans="1:3" x14ac:dyDescent="0.25">
      <c r="A402" s="79">
        <f t="shared" si="20"/>
        <v>0.38800000000000029</v>
      </c>
      <c r="B402" s="78">
        <f t="shared" si="18"/>
        <v>1.0000000000000009E-3</v>
      </c>
      <c r="C402" s="77">
        <f t="shared" si="19"/>
        <v>1.5944639162209312E-11</v>
      </c>
    </row>
    <row r="403" spans="1:3" x14ac:dyDescent="0.25">
      <c r="A403" s="79">
        <f t="shared" si="20"/>
        <v>0.38900000000000029</v>
      </c>
      <c r="B403" s="78">
        <f t="shared" si="18"/>
        <v>1.0000000000000009E-3</v>
      </c>
      <c r="C403" s="77">
        <f t="shared" si="19"/>
        <v>1.7382877386596271E-11</v>
      </c>
    </row>
    <row r="404" spans="1:3" x14ac:dyDescent="0.25">
      <c r="A404" s="79">
        <f t="shared" si="20"/>
        <v>0.39000000000000029</v>
      </c>
      <c r="B404" s="78">
        <f t="shared" si="18"/>
        <v>1.0000000000000009E-3</v>
      </c>
      <c r="C404" s="77">
        <f t="shared" si="19"/>
        <v>1.8945734201953151E-11</v>
      </c>
    </row>
    <row r="405" spans="1:3" x14ac:dyDescent="0.25">
      <c r="A405" s="79">
        <f t="shared" si="20"/>
        <v>0.39100000000000029</v>
      </c>
      <c r="B405" s="78">
        <f t="shared" si="18"/>
        <v>1.0000000000000009E-3</v>
      </c>
      <c r="C405" s="77">
        <f t="shared" si="19"/>
        <v>2.0643557772190625E-11</v>
      </c>
    </row>
    <row r="406" spans="1:3" x14ac:dyDescent="0.25">
      <c r="A406" s="79">
        <f t="shared" si="20"/>
        <v>0.39200000000000029</v>
      </c>
      <c r="B406" s="78">
        <f t="shared" si="18"/>
        <v>1.0000000000000009E-3</v>
      </c>
      <c r="C406" s="77">
        <f t="shared" si="19"/>
        <v>2.2487517529393084E-11</v>
      </c>
    </row>
    <row r="407" spans="1:3" x14ac:dyDescent="0.25">
      <c r="A407" s="79">
        <f t="shared" si="20"/>
        <v>0.39300000000000029</v>
      </c>
      <c r="B407" s="78">
        <f t="shared" si="18"/>
        <v>1.0000000000000009E-3</v>
      </c>
      <c r="C407" s="77">
        <f t="shared" si="19"/>
        <v>2.4489666263995454E-11</v>
      </c>
    </row>
    <row r="408" spans="1:3" x14ac:dyDescent="0.25">
      <c r="A408" s="79">
        <f t="shared" si="20"/>
        <v>0.39400000000000029</v>
      </c>
      <c r="B408" s="78">
        <f t="shared" si="18"/>
        <v>1.0000000000000009E-3</v>
      </c>
      <c r="C408" s="77">
        <f t="shared" si="19"/>
        <v>2.6663006668635711E-11</v>
      </c>
    </row>
    <row r="409" spans="1:3" x14ac:dyDescent="0.25">
      <c r="A409" s="79">
        <f t="shared" si="20"/>
        <v>0.3950000000000003</v>
      </c>
      <c r="B409" s="78">
        <f t="shared" si="18"/>
        <v>1.0000000000000009E-3</v>
      </c>
      <c r="C409" s="77">
        <f t="shared" si="19"/>
        <v>2.90215626374038E-11</v>
      </c>
    </row>
    <row r="410" spans="1:3" x14ac:dyDescent="0.25">
      <c r="A410" s="79">
        <f t="shared" si="20"/>
        <v>0.3960000000000003</v>
      </c>
      <c r="B410" s="78">
        <f t="shared" si="18"/>
        <v>1.0000000000000009E-3</v>
      </c>
      <c r="C410" s="77">
        <f t="shared" si="19"/>
        <v>3.1580455641062978E-11</v>
      </c>
    </row>
    <row r="411" spans="1:3" x14ac:dyDescent="0.25">
      <c r="A411" s="79">
        <f t="shared" si="20"/>
        <v>0.3970000000000003</v>
      </c>
      <c r="B411" s="78">
        <f t="shared" si="18"/>
        <v>1.0000000000000009E-3</v>
      </c>
      <c r="C411" s="77">
        <f t="shared" si="19"/>
        <v>3.4355986519320863E-11</v>
      </c>
    </row>
    <row r="412" spans="1:3" x14ac:dyDescent="0.25">
      <c r="A412" s="79">
        <f t="shared" si="20"/>
        <v>0.3980000000000003</v>
      </c>
      <c r="B412" s="78">
        <f t="shared" si="18"/>
        <v>1.0000000000000009E-3</v>
      </c>
      <c r="C412" s="77">
        <f t="shared" si="19"/>
        <v>3.7365723052560441E-11</v>
      </c>
    </row>
    <row r="413" spans="1:3" x14ac:dyDescent="0.25">
      <c r="A413" s="79">
        <f t="shared" si="20"/>
        <v>0.3990000000000003</v>
      </c>
      <c r="B413" s="78">
        <f t="shared" si="18"/>
        <v>1.0000000000000009E-3</v>
      </c>
      <c r="C413" s="77">
        <f t="shared" si="19"/>
        <v>4.0628593698251694E-11</v>
      </c>
    </row>
    <row r="414" spans="1:3" x14ac:dyDescent="0.25">
      <c r="A414" s="79">
        <f t="shared" si="20"/>
        <v>0.4000000000000003</v>
      </c>
      <c r="B414" s="78">
        <f t="shared" si="18"/>
        <v>1.0000000000000009E-3</v>
      </c>
      <c r="C414" s="77">
        <f t="shared" si="19"/>
        <v>4.4164987901222321E-11</v>
      </c>
    </row>
    <row r="415" spans="1:3" x14ac:dyDescent="0.25">
      <c r="A415" s="79">
        <f t="shared" si="20"/>
        <v>0.4010000000000003</v>
      </c>
      <c r="B415" s="78">
        <f t="shared" si="18"/>
        <v>1.0000000000000009E-3</v>
      </c>
      <c r="C415" s="77">
        <f t="shared" si="19"/>
        <v>4.7996863412449774E-11</v>
      </c>
    </row>
    <row r="416" spans="1:3" x14ac:dyDescent="0.25">
      <c r="A416" s="79">
        <f t="shared" si="20"/>
        <v>0.4020000000000003</v>
      </c>
      <c r="B416" s="78">
        <f t="shared" si="18"/>
        <v>1.0000000000000009E-3</v>
      </c>
      <c r="C416" s="77">
        <f t="shared" si="19"/>
        <v>5.2147861078016879E-11</v>
      </c>
    </row>
    <row r="417" spans="1:3" x14ac:dyDescent="0.25">
      <c r="A417" s="79">
        <f t="shared" si="20"/>
        <v>0.4030000000000003</v>
      </c>
      <c r="B417" s="78">
        <f t="shared" si="18"/>
        <v>1.0000000000000009E-3</v>
      </c>
      <c r="C417" s="77">
        <f t="shared" si="19"/>
        <v>5.6643427588056002E-11</v>
      </c>
    </row>
    <row r="418" spans="1:3" x14ac:dyDescent="0.25">
      <c r="A418" s="79">
        <f t="shared" si="20"/>
        <v>0.4040000000000003</v>
      </c>
      <c r="B418" s="78">
        <f t="shared" si="18"/>
        <v>1.0000000000000009E-3</v>
      </c>
      <c r="C418" s="77">
        <f t="shared" si="19"/>
        <v>6.1510946705985773E-11</v>
      </c>
    </row>
    <row r="419" spans="1:3" x14ac:dyDescent="0.25">
      <c r="A419" s="79">
        <f t="shared" si="20"/>
        <v>0.4050000000000003</v>
      </c>
      <c r="B419" s="78">
        <f t="shared" si="18"/>
        <v>1.0000000000000009E-3</v>
      </c>
      <c r="C419" s="77">
        <f t="shared" si="19"/>
        <v>6.6779879529679408E-11</v>
      </c>
    </row>
    <row r="420" spans="1:3" x14ac:dyDescent="0.25">
      <c r="A420" s="79">
        <f t="shared" si="20"/>
        <v>0.40600000000000031</v>
      </c>
      <c r="B420" s="78">
        <f t="shared" si="18"/>
        <v>1.0000000000000009E-3</v>
      </c>
      <c r="C420" s="77">
        <f t="shared" si="19"/>
        <v>7.2481914370105368E-11</v>
      </c>
    </row>
    <row r="421" spans="1:3" x14ac:dyDescent="0.25">
      <c r="A421" s="79">
        <f t="shared" si="20"/>
        <v>0.40700000000000031</v>
      </c>
      <c r="B421" s="78">
        <f t="shared" si="18"/>
        <v>1.0000000000000009E-3</v>
      </c>
      <c r="C421" s="77">
        <f t="shared" si="19"/>
        <v>7.8651126868302784E-11</v>
      </c>
    </row>
    <row r="422" spans="1:3" x14ac:dyDescent="0.25">
      <c r="A422" s="79">
        <f t="shared" si="20"/>
        <v>0.40800000000000031</v>
      </c>
      <c r="B422" s="78">
        <f t="shared" si="18"/>
        <v>1.0000000000000009E-3</v>
      </c>
      <c r="C422" s="77">
        <f t="shared" si="19"/>
        <v>8.5324151009033737E-11</v>
      </c>
    </row>
    <row r="423" spans="1:3" x14ac:dyDescent="0.25">
      <c r="A423" s="79">
        <f t="shared" si="20"/>
        <v>0.40900000000000031</v>
      </c>
      <c r="B423" s="78">
        <f t="shared" si="18"/>
        <v>1.0000000000000009E-3</v>
      </c>
      <c r="C423" s="77">
        <f t="shared" si="19"/>
        <v>9.2540361728923414E-11</v>
      </c>
    </row>
    <row r="424" spans="1:3" x14ac:dyDescent="0.25">
      <c r="A424" s="79">
        <f t="shared" si="20"/>
        <v>0.41000000000000031</v>
      </c>
      <c r="B424" s="78">
        <f t="shared" si="18"/>
        <v>1.0000000000000009E-3</v>
      </c>
      <c r="C424" s="77">
        <f t="shared" si="19"/>
        <v>1.00342069858804E-10</v>
      </c>
    </row>
    <row r="425" spans="1:3" x14ac:dyDescent="0.25">
      <c r="A425" s="79">
        <f t="shared" si="20"/>
        <v>0.41100000000000031</v>
      </c>
      <c r="B425" s="78">
        <f t="shared" si="18"/>
        <v>1.0000000000000009E-3</v>
      </c>
      <c r="C425" s="77">
        <f t="shared" si="19"/>
        <v>1.0877473018377514E-10</v>
      </c>
    </row>
    <row r="426" spans="1:3" x14ac:dyDescent="0.25">
      <c r="A426" s="79">
        <f t="shared" si="20"/>
        <v>0.41200000000000031</v>
      </c>
      <c r="B426" s="78">
        <f t="shared" si="18"/>
        <v>1.0000000000000009E-3</v>
      </c>
      <c r="C426" s="77">
        <f t="shared" si="19"/>
        <v>1.1788716345117893E-10</v>
      </c>
    </row>
    <row r="427" spans="1:3" x14ac:dyDescent="0.25">
      <c r="A427" s="79">
        <f t="shared" si="20"/>
        <v>0.41300000000000031</v>
      </c>
      <c r="B427" s="78">
        <f t="shared" si="18"/>
        <v>1.0000000000000009E-3</v>
      </c>
      <c r="C427" s="77">
        <f t="shared" si="19"/>
        <v>1.2773179320551683E-10</v>
      </c>
    </row>
    <row r="428" spans="1:3" x14ac:dyDescent="0.25">
      <c r="A428" s="79">
        <f t="shared" si="20"/>
        <v>0.41400000000000031</v>
      </c>
      <c r="B428" s="78">
        <f t="shared" si="18"/>
        <v>1.0000000000000009E-3</v>
      </c>
      <c r="C428" s="77">
        <f t="shared" si="19"/>
        <v>1.3836489838099644E-10</v>
      </c>
    </row>
    <row r="429" spans="1:3" x14ac:dyDescent="0.25">
      <c r="A429" s="79">
        <f t="shared" si="20"/>
        <v>0.41500000000000031</v>
      </c>
      <c r="B429" s="78">
        <f t="shared" si="18"/>
        <v>1.0000000000000009E-3</v>
      </c>
      <c r="C429" s="77">
        <f t="shared" si="19"/>
        <v>1.498468826371095E-10</v>
      </c>
    </row>
    <row r="430" spans="1:3" x14ac:dyDescent="0.25">
      <c r="A430" s="79">
        <f t="shared" si="20"/>
        <v>0.41600000000000031</v>
      </c>
      <c r="B430" s="78">
        <f t="shared" si="18"/>
        <v>1.0000000000000009E-3</v>
      </c>
      <c r="C430" s="77">
        <f t="shared" si="19"/>
        <v>1.6224256147957246E-10</v>
      </c>
    </row>
    <row r="431" spans="1:3" x14ac:dyDescent="0.25">
      <c r="A431" s="79">
        <f t="shared" si="20"/>
        <v>0.41700000000000031</v>
      </c>
      <c r="B431" s="78">
        <f t="shared" si="18"/>
        <v>1.0000000000000009E-3</v>
      </c>
      <c r="C431" s="77">
        <f t="shared" si="19"/>
        <v>1.7562146826978341E-10</v>
      </c>
    </row>
    <row r="432" spans="1:3" x14ac:dyDescent="0.25">
      <c r="A432" s="79">
        <f t="shared" si="20"/>
        <v>0.41800000000000032</v>
      </c>
      <c r="B432" s="78">
        <f t="shared" si="18"/>
        <v>1.0000000000000009E-3</v>
      </c>
      <c r="C432" s="77">
        <f t="shared" si="19"/>
        <v>1.9005818028966647E-10</v>
      </c>
    </row>
    <row r="433" spans="1:3" x14ac:dyDescent="0.25">
      <c r="A433" s="79">
        <f t="shared" si="20"/>
        <v>0.41900000000000032</v>
      </c>
      <c r="B433" s="78">
        <f t="shared" si="18"/>
        <v>1.0000000000000009E-3</v>
      </c>
      <c r="C433" s="77">
        <f t="shared" si="19"/>
        <v>2.0563266609553292E-10</v>
      </c>
    </row>
    <row r="434" spans="1:3" x14ac:dyDescent="0.25">
      <c r="A434" s="79">
        <f t="shared" si="20"/>
        <v>0.42000000000000032</v>
      </c>
      <c r="B434" s="78">
        <f t="shared" si="18"/>
        <v>1.0000000000000009E-3</v>
      </c>
      <c r="C434" s="77">
        <f t="shared" si="19"/>
        <v>2.2243065546543731E-10</v>
      </c>
    </row>
    <row r="435" spans="1:3" x14ac:dyDescent="0.25">
      <c r="A435" s="79">
        <f t="shared" si="20"/>
        <v>0.42100000000000032</v>
      </c>
      <c r="B435" s="78">
        <f t="shared" si="18"/>
        <v>1.0000000000000009E-3</v>
      </c>
      <c r="C435" s="77">
        <f t="shared" si="19"/>
        <v>2.405440333189237E-10</v>
      </c>
    </row>
    <row r="436" spans="1:3" x14ac:dyDescent="0.25">
      <c r="A436" s="79">
        <f t="shared" si="20"/>
        <v>0.42200000000000032</v>
      </c>
      <c r="B436" s="78">
        <f t="shared" si="18"/>
        <v>1.0000000000000009E-3</v>
      </c>
      <c r="C436" s="77">
        <f t="shared" si="19"/>
        <v>2.6007125906581793E-10</v>
      </c>
    </row>
    <row r="437" spans="1:3" x14ac:dyDescent="0.25">
      <c r="A437" s="79">
        <f t="shared" si="20"/>
        <v>0.42300000000000032</v>
      </c>
      <c r="B437" s="78">
        <f t="shared" si="18"/>
        <v>1.0000000000000009E-3</v>
      </c>
      <c r="C437" s="77">
        <f t="shared" si="19"/>
        <v>2.8111781292375499E-10</v>
      </c>
    </row>
    <row r="438" spans="1:3" x14ac:dyDescent="0.25">
      <c r="A438" s="79">
        <f t="shared" si="20"/>
        <v>0.42400000000000032</v>
      </c>
      <c r="B438" s="78">
        <f t="shared" si="18"/>
        <v>1.0000000000000009E-3</v>
      </c>
      <c r="C438" s="77">
        <f t="shared" si="19"/>
        <v>3.0379667082957197E-10</v>
      </c>
    </row>
    <row r="439" spans="1:3" x14ac:dyDescent="0.25">
      <c r="A439" s="79">
        <f t="shared" si="20"/>
        <v>0.42500000000000032</v>
      </c>
      <c r="B439" s="78">
        <f t="shared" si="18"/>
        <v>1.0000000000000009E-3</v>
      </c>
      <c r="C439" s="77">
        <f t="shared" si="19"/>
        <v>3.2822880966226679E-10</v>
      </c>
    </row>
    <row r="440" spans="1:3" x14ac:dyDescent="0.25">
      <c r="A440" s="79">
        <f t="shared" si="20"/>
        <v>0.42600000000000032</v>
      </c>
      <c r="B440" s="78">
        <f t="shared" si="18"/>
        <v>1.0000000000000009E-3</v>
      </c>
      <c r="C440" s="77">
        <f t="shared" si="19"/>
        <v>3.5454374458880431E-10</v>
      </c>
    </row>
    <row r="441" spans="1:3" x14ac:dyDescent="0.25">
      <c r="A441" s="79">
        <f t="shared" si="20"/>
        <v>0.42700000000000032</v>
      </c>
      <c r="B441" s="78">
        <f t="shared" si="18"/>
        <v>1.0000000000000009E-3</v>
      </c>
      <c r="C441" s="77">
        <f t="shared" si="19"/>
        <v>3.8288010044677582E-10</v>
      </c>
    </row>
    <row r="442" spans="1:3" x14ac:dyDescent="0.25">
      <c r="A442" s="79">
        <f t="shared" si="20"/>
        <v>0.42800000000000032</v>
      </c>
      <c r="B442" s="78">
        <f t="shared" si="18"/>
        <v>1.0000000000000009E-3</v>
      </c>
      <c r="C442" s="77">
        <f t="shared" si="19"/>
        <v>4.1338621918183118E-10</v>
      </c>
    </row>
    <row r="443" spans="1:3" x14ac:dyDescent="0.25">
      <c r="A443" s="79">
        <f t="shared" si="20"/>
        <v>0.42900000000000033</v>
      </c>
      <c r="B443" s="78">
        <f t="shared" si="18"/>
        <v>1.0000000000000009E-3</v>
      </c>
      <c r="C443" s="77">
        <f t="shared" si="19"/>
        <v>4.4622080546925988E-10</v>
      </c>
    </row>
    <row r="444" spans="1:3" x14ac:dyDescent="0.25">
      <c r="A444" s="79">
        <f t="shared" si="20"/>
        <v>0.43000000000000033</v>
      </c>
      <c r="B444" s="78">
        <f t="shared" si="18"/>
        <v>1.0000000000000009E-3</v>
      </c>
      <c r="C444" s="77">
        <f t="shared" si="19"/>
        <v>4.8155361276711975E-10</v>
      </c>
    </row>
    <row r="445" spans="1:3" x14ac:dyDescent="0.25">
      <c r="A445" s="79">
        <f t="shared" si="20"/>
        <v>0.43100000000000033</v>
      </c>
      <c r="B445" s="78">
        <f t="shared" si="18"/>
        <v>1.0000000000000009E-3</v>
      </c>
      <c r="C445" s="77">
        <f t="shared" si="19"/>
        <v>5.1956617216647308E-10</v>
      </c>
    </row>
    <row r="446" spans="1:3" x14ac:dyDescent="0.25">
      <c r="A446" s="79">
        <f t="shared" si="20"/>
        <v>0.43200000000000033</v>
      </c>
      <c r="B446" s="78">
        <f t="shared" si="18"/>
        <v>1.0000000000000009E-3</v>
      </c>
      <c r="C446" s="77">
        <f t="shared" si="19"/>
        <v>5.6045256653943835E-10</v>
      </c>
    </row>
    <row r="447" spans="1:3" x14ac:dyDescent="0.25">
      <c r="A447" s="79">
        <f t="shared" si="20"/>
        <v>0.43300000000000033</v>
      </c>
      <c r="B447" s="78">
        <f t="shared" si="18"/>
        <v>1.0000000000000009E-3</v>
      </c>
      <c r="C447" s="77">
        <f t="shared" si="19"/>
        <v>6.0442025261215194E-10</v>
      </c>
    </row>
    <row r="448" spans="1:3" x14ac:dyDescent="0.25">
      <c r="A448" s="79">
        <f t="shared" si="20"/>
        <v>0.43400000000000033</v>
      </c>
      <c r="B448" s="78">
        <f t="shared" si="18"/>
        <v>1.0000000000000009E-3</v>
      </c>
      <c r="C448" s="77">
        <f t="shared" si="19"/>
        <v>6.5169093373943215E-10</v>
      </c>
    </row>
    <row r="449" spans="1:3" x14ac:dyDescent="0.25">
      <c r="A449" s="79">
        <f t="shared" si="20"/>
        <v>0.43500000000000033</v>
      </c>
      <c r="B449" s="78">
        <f t="shared" si="18"/>
        <v>1.0000000000000009E-3</v>
      </c>
      <c r="C449" s="77">
        <f t="shared" si="19"/>
        <v>7.0250148629975624E-10</v>
      </c>
    </row>
    <row r="450" spans="1:3" x14ac:dyDescent="0.25">
      <c r="A450" s="79">
        <f t="shared" si="20"/>
        <v>0.43600000000000033</v>
      </c>
      <c r="B450" s="78">
        <f t="shared" si="18"/>
        <v>1.0000000000000009E-3</v>
      </c>
      <c r="C450" s="77">
        <f t="shared" si="19"/>
        <v>7.5710494278762129E-10</v>
      </c>
    </row>
    <row r="451" spans="1:3" x14ac:dyDescent="0.25">
      <c r="A451" s="79">
        <f t="shared" si="20"/>
        <v>0.43700000000000033</v>
      </c>
      <c r="B451" s="78">
        <f t="shared" si="18"/>
        <v>1.0000000000000009E-3</v>
      </c>
      <c r="C451" s="77">
        <f t="shared" si="19"/>
        <v>8.1577153484423267E-10</v>
      </c>
    </row>
    <row r="452" spans="1:3" x14ac:dyDescent="0.25">
      <c r="A452" s="79">
        <f t="shared" si="20"/>
        <v>0.43800000000000033</v>
      </c>
      <c r="B452" s="78">
        <f t="shared" si="18"/>
        <v>1.0000000000000009E-3</v>
      </c>
      <c r="C452" s="77">
        <f t="shared" si="19"/>
        <v>8.7878979963427198E-10</v>
      </c>
    </row>
    <row r="453" spans="1:3" x14ac:dyDescent="0.25">
      <c r="A453" s="79">
        <f t="shared" si="20"/>
        <v>0.43900000000000033</v>
      </c>
      <c r="B453" s="78">
        <f t="shared" si="18"/>
        <v>1.0000000000000009E-3</v>
      </c>
      <c r="C453" s="77">
        <f t="shared" si="19"/>
        <v>9.4646775316088547E-10</v>
      </c>
    </row>
    <row r="454" spans="1:3" x14ac:dyDescent="0.25">
      <c r="A454" s="79">
        <f t="shared" si="20"/>
        <v>0.44000000000000034</v>
      </c>
      <c r="B454" s="78">
        <f t="shared" si="18"/>
        <v>1.0000000000000009E-3</v>
      </c>
      <c r="C454" s="77">
        <f t="shared" si="19"/>
        <v>1.0191341342936844E-9</v>
      </c>
    </row>
    <row r="455" spans="1:3" x14ac:dyDescent="0.25">
      <c r="A455" s="79">
        <f t="shared" si="20"/>
        <v>0.44100000000000034</v>
      </c>
      <c r="B455" s="78">
        <f t="shared" si="18"/>
        <v>1.0000000000000009E-3</v>
      </c>
      <c r="C455" s="77">
        <f t="shared" si="19"/>
        <v>1.0971397234832983E-9</v>
      </c>
    </row>
    <row r="456" spans="1:3" x14ac:dyDescent="0.25">
      <c r="A456" s="79">
        <f t="shared" si="20"/>
        <v>0.44200000000000034</v>
      </c>
      <c r="B456" s="78">
        <f t="shared" si="18"/>
        <v>1.0000000000000009E-3</v>
      </c>
      <c r="C456" s="77">
        <f t="shared" si="19"/>
        <v>1.1808587403418222E-9</v>
      </c>
    </row>
    <row r="457" spans="1:3" x14ac:dyDescent="0.25">
      <c r="A457" s="79">
        <f t="shared" si="20"/>
        <v>0.44300000000000034</v>
      </c>
      <c r="B457" s="78">
        <f t="shared" si="18"/>
        <v>1.0000000000000009E-3</v>
      </c>
      <c r="C457" s="77">
        <f t="shared" si="19"/>
        <v>1.2706903244827205E-9</v>
      </c>
    </row>
    <row r="458" spans="1:3" x14ac:dyDescent="0.25">
      <c r="A458" s="79">
        <f t="shared" si="20"/>
        <v>0.44400000000000034</v>
      </c>
      <c r="B458" s="78">
        <f t="shared" si="18"/>
        <v>1.0000000000000009E-3</v>
      </c>
      <c r="C458" s="77">
        <f t="shared" si="19"/>
        <v>1.3670601042376654E-9</v>
      </c>
    </row>
    <row r="459" spans="1:3" x14ac:dyDescent="0.25">
      <c r="A459" s="79">
        <f t="shared" si="20"/>
        <v>0.44500000000000034</v>
      </c>
      <c r="B459" s="78">
        <f t="shared" si="18"/>
        <v>1.0000000000000009E-3</v>
      </c>
      <c r="C459" s="77">
        <f t="shared" si="19"/>
        <v>1.4704218581073979E-9</v>
      </c>
    </row>
    <row r="460" spans="1:3" x14ac:dyDescent="0.25">
      <c r="A460" s="79">
        <f t="shared" si="20"/>
        <v>0.44600000000000034</v>
      </c>
      <c r="B460" s="78">
        <f t="shared" si="18"/>
        <v>1.0000000000000009E-3</v>
      </c>
      <c r="C460" s="77">
        <f t="shared" si="19"/>
        <v>1.5812592740454391E-9</v>
      </c>
    </row>
    <row r="461" spans="1:3" x14ac:dyDescent="0.25">
      <c r="A461" s="79">
        <f t="shared" si="20"/>
        <v>0.44700000000000034</v>
      </c>
      <c r="B461" s="78">
        <f t="shared" si="18"/>
        <v>1.0000000000000009E-3</v>
      </c>
      <c r="C461" s="77">
        <f t="shared" si="19"/>
        <v>1.700087811933457E-9</v>
      </c>
    </row>
    <row r="462" spans="1:3" x14ac:dyDescent="0.25">
      <c r="A462" s="79">
        <f t="shared" si="20"/>
        <v>0.44800000000000034</v>
      </c>
      <c r="B462" s="78">
        <f t="shared" si="18"/>
        <v>1.0000000000000009E-3</v>
      </c>
      <c r="C462" s="77">
        <f t="shared" si="19"/>
        <v>1.8274566748769817E-9</v>
      </c>
    </row>
    <row r="463" spans="1:3" x14ac:dyDescent="0.25">
      <c r="A463" s="79">
        <f t="shared" si="20"/>
        <v>0.44900000000000034</v>
      </c>
      <c r="B463" s="78">
        <f t="shared" ref="B463:B526" si="21">_xlfn.BETA.DIST(A463+A$15/2,B$5,B$6,1)-_xlfn.BETA.DIST(A463-A$15/2,B$5,B$6,1)</f>
        <v>1.0000000000000009E-3</v>
      </c>
      <c r="C463" s="77">
        <f t="shared" ref="C463:C526" si="22">_xlfn.BETA.DIST(A463+A$15/2,C$5,C$6,1)-_xlfn.BETA.DIST(A463-A$15/2,C$5,C$6,1)</f>
        <v>1.963950895228418E-9</v>
      </c>
    </row>
    <row r="464" spans="1:3" x14ac:dyDescent="0.25">
      <c r="A464" s="79">
        <f t="shared" ref="A464:A527" si="23">A463+A$15</f>
        <v>0.45000000000000034</v>
      </c>
      <c r="B464" s="78">
        <f t="shared" si="21"/>
        <v>1.0000000000000009E-3</v>
      </c>
      <c r="C464" s="77">
        <f t="shared" si="22"/>
        <v>2.1101935415450578E-9</v>
      </c>
    </row>
    <row r="465" spans="1:3" x14ac:dyDescent="0.25">
      <c r="A465" s="79">
        <f t="shared" si="23"/>
        <v>0.45100000000000035</v>
      </c>
      <c r="B465" s="78">
        <f t="shared" si="21"/>
        <v>1.0000000000000009E-3</v>
      </c>
      <c r="C465" s="77">
        <f t="shared" si="22"/>
        <v>2.2668480529842312E-9</v>
      </c>
    </row>
    <row r="466" spans="1:3" x14ac:dyDescent="0.25">
      <c r="A466" s="79">
        <f t="shared" si="23"/>
        <v>0.45200000000000035</v>
      </c>
      <c r="B466" s="78">
        <f t="shared" si="21"/>
        <v>1.0000000000000009E-3</v>
      </c>
      <c r="C466" s="77">
        <f t="shared" si="22"/>
        <v>2.4346207079784265E-9</v>
      </c>
    </row>
    <row r="467" spans="1:3" x14ac:dyDescent="0.25">
      <c r="A467" s="79">
        <f t="shared" si="23"/>
        <v>0.45300000000000035</v>
      </c>
      <c r="B467" s="78">
        <f t="shared" si="21"/>
        <v>1.0000000000000009E-3</v>
      </c>
      <c r="C467" s="77">
        <f t="shared" si="22"/>
        <v>2.6142632343443511E-9</v>
      </c>
    </row>
    <row r="468" spans="1:3" x14ac:dyDescent="0.25">
      <c r="A468" s="79">
        <f t="shared" si="23"/>
        <v>0.45400000000000035</v>
      </c>
      <c r="B468" s="78">
        <f t="shared" si="21"/>
        <v>1.0000000000000009E-3</v>
      </c>
      <c r="C468" s="77">
        <f t="shared" si="22"/>
        <v>2.8065755683489036E-9</v>
      </c>
    </row>
    <row r="469" spans="1:3" x14ac:dyDescent="0.25">
      <c r="A469" s="79">
        <f t="shared" si="23"/>
        <v>0.45500000000000035</v>
      </c>
      <c r="B469" s="78">
        <f t="shared" si="21"/>
        <v>1.0000000000000009E-3</v>
      </c>
      <c r="C469" s="77">
        <f t="shared" si="22"/>
        <v>3.0124087706112245E-9</v>
      </c>
    </row>
    <row r="470" spans="1:3" x14ac:dyDescent="0.25">
      <c r="A470" s="79">
        <f t="shared" si="23"/>
        <v>0.45600000000000035</v>
      </c>
      <c r="B470" s="78">
        <f t="shared" si="21"/>
        <v>1.0000000000000009E-3</v>
      </c>
      <c r="C470" s="77">
        <f t="shared" si="22"/>
        <v>3.2326681070994546E-9</v>
      </c>
    </row>
    <row r="471" spans="1:3" x14ac:dyDescent="0.25">
      <c r="A471" s="79">
        <f t="shared" si="23"/>
        <v>0.45700000000000035</v>
      </c>
      <c r="B471" s="78">
        <f t="shared" si="21"/>
        <v>1.0000000000000009E-3</v>
      </c>
      <c r="C471" s="77">
        <f t="shared" si="22"/>
        <v>3.4683163038820925E-9</v>
      </c>
    </row>
    <row r="472" spans="1:3" x14ac:dyDescent="0.25">
      <c r="A472" s="79">
        <f t="shared" si="23"/>
        <v>0.45800000000000035</v>
      </c>
      <c r="B472" s="78">
        <f t="shared" si="21"/>
        <v>1.0000000000000009E-3</v>
      </c>
      <c r="C472" s="77">
        <f t="shared" si="22"/>
        <v>3.7203769847005011E-9</v>
      </c>
    </row>
    <row r="473" spans="1:3" x14ac:dyDescent="0.25">
      <c r="A473" s="79">
        <f t="shared" si="23"/>
        <v>0.45900000000000035</v>
      </c>
      <c r="B473" s="78">
        <f t="shared" si="21"/>
        <v>1.0000000000000009E-3</v>
      </c>
      <c r="C473" s="77">
        <f t="shared" si="22"/>
        <v>3.9899383008760205E-9</v>
      </c>
    </row>
    <row r="474" spans="1:3" x14ac:dyDescent="0.25">
      <c r="A474" s="79">
        <f t="shared" si="23"/>
        <v>0.46000000000000035</v>
      </c>
      <c r="B474" s="78">
        <f t="shared" si="21"/>
        <v>1.0000000000000009E-3</v>
      </c>
      <c r="C474" s="77">
        <f t="shared" si="22"/>
        <v>4.2781567634880532E-9</v>
      </c>
    </row>
    <row r="475" spans="1:3" x14ac:dyDescent="0.25">
      <c r="A475" s="79">
        <f t="shared" si="23"/>
        <v>0.46100000000000035</v>
      </c>
      <c r="B475" s="78">
        <f t="shared" si="21"/>
        <v>1.0000000000000009E-3</v>
      </c>
      <c r="C475" s="77">
        <f t="shared" si="22"/>
        <v>4.5862612882563161E-9</v>
      </c>
    </row>
    <row r="476" spans="1:3" x14ac:dyDescent="0.25">
      <c r="A476" s="79">
        <f t="shared" si="23"/>
        <v>0.46200000000000035</v>
      </c>
      <c r="B476" s="78">
        <f t="shared" si="21"/>
        <v>1.0000000000000009E-3</v>
      </c>
      <c r="C476" s="77">
        <f t="shared" si="22"/>
        <v>4.9155574640327431E-9</v>
      </c>
    </row>
    <row r="477" spans="1:3" x14ac:dyDescent="0.25">
      <c r="A477" s="79">
        <f t="shared" si="23"/>
        <v>0.46300000000000036</v>
      </c>
      <c r="B477" s="78">
        <f t="shared" si="21"/>
        <v>1.0000000000000009E-3</v>
      </c>
      <c r="C477" s="77">
        <f t="shared" si="22"/>
        <v>5.2674320563088798E-9</v>
      </c>
    </row>
    <row r="478" spans="1:3" x14ac:dyDescent="0.25">
      <c r="A478" s="79">
        <f t="shared" si="23"/>
        <v>0.46400000000000036</v>
      </c>
      <c r="B478" s="78">
        <f t="shared" si="21"/>
        <v>1.0000000000000009E-3</v>
      </c>
      <c r="C478" s="77">
        <f t="shared" si="22"/>
        <v>5.6433577576982792E-9</v>
      </c>
    </row>
    <row r="479" spans="1:3" x14ac:dyDescent="0.25">
      <c r="A479" s="79">
        <f t="shared" si="23"/>
        <v>0.46500000000000036</v>
      </c>
      <c r="B479" s="78">
        <f t="shared" si="21"/>
        <v>1.0000000000000009E-3</v>
      </c>
      <c r="C479" s="77">
        <f t="shared" si="22"/>
        <v>6.0448981978782515E-9</v>
      </c>
    </row>
    <row r="480" spans="1:3" x14ac:dyDescent="0.25">
      <c r="A480" s="79">
        <f t="shared" si="23"/>
        <v>0.46600000000000036</v>
      </c>
      <c r="B480" s="78">
        <f t="shared" si="21"/>
        <v>1.0000000000000009E-3</v>
      </c>
      <c r="C480" s="77">
        <f t="shared" si="22"/>
        <v>6.4737132260586545E-9</v>
      </c>
    </row>
    <row r="481" spans="1:3" x14ac:dyDescent="0.25">
      <c r="A481" s="79">
        <f t="shared" si="23"/>
        <v>0.46700000000000036</v>
      </c>
      <c r="B481" s="78">
        <f t="shared" si="21"/>
        <v>1.0000000000000009E-3</v>
      </c>
      <c r="C481" s="77">
        <f t="shared" si="22"/>
        <v>6.9315644796442703E-9</v>
      </c>
    </row>
    <row r="482" spans="1:3" x14ac:dyDescent="0.25">
      <c r="A482" s="79">
        <f t="shared" si="23"/>
        <v>0.46800000000000036</v>
      </c>
      <c r="B482" s="78">
        <f t="shared" si="21"/>
        <v>1.0000000000000009E-3</v>
      </c>
      <c r="C482" s="77">
        <f t="shared" si="22"/>
        <v>7.4203212533659471E-9</v>
      </c>
    </row>
    <row r="483" spans="1:3" x14ac:dyDescent="0.25">
      <c r="A483" s="79">
        <f t="shared" si="23"/>
        <v>0.46900000000000036</v>
      </c>
      <c r="B483" s="78">
        <f t="shared" si="21"/>
        <v>1.0000000000000009E-3</v>
      </c>
      <c r="C483" s="77">
        <f t="shared" si="22"/>
        <v>7.941966683815113E-9</v>
      </c>
    </row>
    <row r="484" spans="1:3" x14ac:dyDescent="0.25">
      <c r="A484" s="79">
        <f t="shared" si="23"/>
        <v>0.47000000000000036</v>
      </c>
      <c r="B484" s="78">
        <f t="shared" si="21"/>
        <v>1.0000000000000009E-3</v>
      </c>
      <c r="C484" s="77">
        <f t="shared" si="22"/>
        <v>8.4986042649578302E-9</v>
      </c>
    </row>
    <row r="485" spans="1:3" x14ac:dyDescent="0.25">
      <c r="A485" s="79">
        <f t="shared" si="23"/>
        <v>0.47100000000000036</v>
      </c>
      <c r="B485" s="78">
        <f t="shared" si="21"/>
        <v>1.0000000000000009E-3</v>
      </c>
      <c r="C485" s="77">
        <f t="shared" si="22"/>
        <v>9.0924647109379156E-9</v>
      </c>
    </row>
    <row r="486" spans="1:3" x14ac:dyDescent="0.25">
      <c r="A486" s="79">
        <f t="shared" si="23"/>
        <v>0.47200000000000036</v>
      </c>
      <c r="B486" s="78">
        <f t="shared" si="21"/>
        <v>1.0000000000000009E-3</v>
      </c>
      <c r="C486" s="77">
        <f t="shared" si="22"/>
        <v>9.7259131831678235E-9</v>
      </c>
    </row>
    <row r="487" spans="1:3" x14ac:dyDescent="0.25">
      <c r="A487" s="79">
        <f t="shared" si="23"/>
        <v>0.47300000000000036</v>
      </c>
      <c r="B487" s="78">
        <f t="shared" si="21"/>
        <v>1.0000000000000009E-3</v>
      </c>
      <c r="C487" s="77">
        <f t="shared" si="22"/>
        <v>1.0401456899455632E-8</v>
      </c>
    </row>
    <row r="488" spans="1:3" x14ac:dyDescent="0.25">
      <c r="A488" s="79">
        <f t="shared" si="23"/>
        <v>0.47400000000000037</v>
      </c>
      <c r="B488" s="78">
        <f t="shared" si="21"/>
        <v>1.0000000000000009E-3</v>
      </c>
      <c r="C488" s="77">
        <f t="shared" si="22"/>
        <v>1.1121753143738939E-8</v>
      </c>
    </row>
    <row r="489" spans="1:3" x14ac:dyDescent="0.25">
      <c r="A489" s="79">
        <f t="shared" si="23"/>
        <v>0.47500000000000037</v>
      </c>
      <c r="B489" s="78">
        <f t="shared" si="21"/>
        <v>1.0000000000000009E-3</v>
      </c>
      <c r="C489" s="77">
        <f t="shared" si="22"/>
        <v>1.1889617695735521E-8</v>
      </c>
    </row>
    <row r="490" spans="1:3" x14ac:dyDescent="0.25">
      <c r="A490" s="79">
        <f t="shared" si="23"/>
        <v>0.47600000000000037</v>
      </c>
      <c r="B490" s="78">
        <f t="shared" si="21"/>
        <v>1.0000000000000009E-3</v>
      </c>
      <c r="C490" s="77">
        <f t="shared" si="22"/>
        <v>1.2708033700704774E-8</v>
      </c>
    </row>
    <row r="491" spans="1:3" x14ac:dyDescent="0.25">
      <c r="A491" s="79">
        <f t="shared" si="23"/>
        <v>0.47700000000000037</v>
      </c>
      <c r="B491" s="78">
        <f t="shared" si="21"/>
        <v>1.0000000000000009E-3</v>
      </c>
      <c r="C491" s="77">
        <f t="shared" si="22"/>
        <v>1.3580161000396459E-8</v>
      </c>
    </row>
    <row r="492" spans="1:3" x14ac:dyDescent="0.25">
      <c r="A492" s="79">
        <f t="shared" si="23"/>
        <v>0.47800000000000037</v>
      </c>
      <c r="B492" s="78">
        <f t="shared" si="21"/>
        <v>1.0000000000000009E-3</v>
      </c>
      <c r="C492" s="77">
        <f t="shared" si="22"/>
        <v>1.4509345947094347E-8</v>
      </c>
    </row>
    <row r="493" spans="1:3" x14ac:dyDescent="0.25">
      <c r="A493" s="79">
        <f t="shared" si="23"/>
        <v>0.47900000000000037</v>
      </c>
      <c r="B493" s="78">
        <f t="shared" si="21"/>
        <v>1.0000000000000009E-3</v>
      </c>
      <c r="C493" s="77">
        <f t="shared" si="22"/>
        <v>1.5499131723672707E-8</v>
      </c>
    </row>
    <row r="494" spans="1:3" x14ac:dyDescent="0.25">
      <c r="A494" s="79">
        <f t="shared" si="23"/>
        <v>0.48000000000000037</v>
      </c>
      <c r="B494" s="78">
        <f t="shared" si="21"/>
        <v>1.0000000000000009E-3</v>
      </c>
      <c r="C494" s="77">
        <f t="shared" si="22"/>
        <v>1.6553269193527096E-8</v>
      </c>
    </row>
    <row r="495" spans="1:3" x14ac:dyDescent="0.25">
      <c r="A495" s="79">
        <f t="shared" si="23"/>
        <v>0.48100000000000037</v>
      </c>
      <c r="B495" s="78">
        <f t="shared" si="21"/>
        <v>1.0000000000000009E-3</v>
      </c>
      <c r="C495" s="77">
        <f t="shared" si="22"/>
        <v>1.7675728305199839E-8</v>
      </c>
    </row>
    <row r="496" spans="1:3" x14ac:dyDescent="0.25">
      <c r="A496" s="79">
        <f t="shared" si="23"/>
        <v>0.48200000000000037</v>
      </c>
      <c r="B496" s="78">
        <f t="shared" si="21"/>
        <v>1.0000000000000009E-3</v>
      </c>
      <c r="C496" s="77">
        <f t="shared" si="22"/>
        <v>1.8870710077630084E-8</v>
      </c>
    </row>
    <row r="497" spans="1:3" x14ac:dyDescent="0.25">
      <c r="A497" s="79">
        <f t="shared" si="23"/>
        <v>0.48300000000000037</v>
      </c>
      <c r="B497" s="78">
        <f t="shared" si="21"/>
        <v>1.0000000000000009E-3</v>
      </c>
      <c r="C497" s="77">
        <f t="shared" si="22"/>
        <v>2.0142659192991511E-8</v>
      </c>
    </row>
    <row r="498" spans="1:3" x14ac:dyDescent="0.25">
      <c r="A498" s="79">
        <f t="shared" si="23"/>
        <v>0.48400000000000037</v>
      </c>
      <c r="B498" s="78">
        <f t="shared" si="21"/>
        <v>1.0000000000000009E-3</v>
      </c>
      <c r="C498" s="77">
        <f t="shared" si="22"/>
        <v>2.1496277225182831E-8</v>
      </c>
    </row>
    <row r="499" spans="1:3" x14ac:dyDescent="0.25">
      <c r="A499" s="79">
        <f t="shared" si="23"/>
        <v>0.48500000000000038</v>
      </c>
      <c r="B499" s="78">
        <f t="shared" si="21"/>
        <v>1.0000000000000009E-3</v>
      </c>
      <c r="C499" s="77">
        <f t="shared" si="22"/>
        <v>2.2936536533233181E-8</v>
      </c>
    </row>
    <row r="500" spans="1:3" x14ac:dyDescent="0.25">
      <c r="A500" s="79">
        <f t="shared" si="23"/>
        <v>0.48600000000000038</v>
      </c>
      <c r="B500" s="78">
        <f t="shared" si="21"/>
        <v>1.0000000000000009E-3</v>
      </c>
      <c r="C500" s="77">
        <f t="shared" si="22"/>
        <v>2.4468694850030578E-8</v>
      </c>
    </row>
    <row r="501" spans="1:3" x14ac:dyDescent="0.25">
      <c r="A501" s="79">
        <f t="shared" si="23"/>
        <v>0.48700000000000038</v>
      </c>
      <c r="B501" s="78">
        <f t="shared" si="21"/>
        <v>1.0000000000000009E-3</v>
      </c>
      <c r="C501" s="77">
        <f t="shared" si="22"/>
        <v>2.6098310598036243E-8</v>
      </c>
    </row>
    <row r="502" spans="1:3" x14ac:dyDescent="0.25">
      <c r="A502" s="79">
        <f t="shared" si="23"/>
        <v>0.48800000000000038</v>
      </c>
      <c r="B502" s="78">
        <f t="shared" si="21"/>
        <v>1.0000000000000009E-3</v>
      </c>
      <c r="C502" s="77">
        <f t="shared" si="22"/>
        <v>2.7831258964916973E-8</v>
      </c>
    </row>
    <row r="503" spans="1:3" x14ac:dyDescent="0.25">
      <c r="A503" s="79">
        <f t="shared" si="23"/>
        <v>0.48900000000000038</v>
      </c>
      <c r="B503" s="78">
        <f t="shared" si="21"/>
        <v>1.0000000000000009E-3</v>
      </c>
      <c r="C503" s="77">
        <f t="shared" si="22"/>
        <v>2.9673748773336757E-8</v>
      </c>
    </row>
    <row r="504" spans="1:3" x14ac:dyDescent="0.25">
      <c r="A504" s="79">
        <f t="shared" si="23"/>
        <v>0.49000000000000038</v>
      </c>
      <c r="B504" s="78">
        <f t="shared" si="21"/>
        <v>1.0000000000000009E-3</v>
      </c>
      <c r="C504" s="77">
        <f t="shared" si="22"/>
        <v>3.1632340180527488E-8</v>
      </c>
    </row>
    <row r="505" spans="1:3" x14ac:dyDescent="0.25">
      <c r="A505" s="79">
        <f t="shared" si="23"/>
        <v>0.49100000000000038</v>
      </c>
      <c r="B505" s="78">
        <f t="shared" si="21"/>
        <v>1.0000000000000009E-3</v>
      </c>
      <c r="C505" s="77">
        <f t="shared" si="22"/>
        <v>3.3713963244645699E-8</v>
      </c>
    </row>
    <row r="506" spans="1:3" x14ac:dyDescent="0.25">
      <c r="A506" s="79">
        <f t="shared" si="23"/>
        <v>0.49200000000000038</v>
      </c>
      <c r="B506" s="78">
        <f t="shared" si="21"/>
        <v>1.0000000000000009E-3</v>
      </c>
      <c r="C506" s="77">
        <f t="shared" si="22"/>
        <v>3.592593739634049E-8</v>
      </c>
    </row>
    <row r="507" spans="1:3" x14ac:dyDescent="0.25">
      <c r="A507" s="79">
        <f t="shared" si="23"/>
        <v>0.49300000000000038</v>
      </c>
      <c r="B507" s="78">
        <f t="shared" si="21"/>
        <v>1.0000000000000009E-3</v>
      </c>
      <c r="C507" s="77">
        <f t="shared" si="22"/>
        <v>3.8275991855563375E-8</v>
      </c>
    </row>
    <row r="508" spans="1:3" x14ac:dyDescent="0.25">
      <c r="A508" s="79">
        <f t="shared" si="23"/>
        <v>0.49400000000000038</v>
      </c>
      <c r="B508" s="78">
        <f t="shared" si="21"/>
        <v>1.0000000000000009E-3</v>
      </c>
      <c r="C508" s="77">
        <f t="shared" si="22"/>
        <v>4.0772287035040428E-8</v>
      </c>
    </row>
    <row r="509" spans="1:3" x14ac:dyDescent="0.25">
      <c r="A509" s="79">
        <f t="shared" si="23"/>
        <v>0.49500000000000038</v>
      </c>
      <c r="B509" s="78">
        <f t="shared" si="21"/>
        <v>1.0000000000000009E-3</v>
      </c>
      <c r="C509" s="77">
        <f t="shared" si="22"/>
        <v>4.3423436973556771E-8</v>
      </c>
    </row>
    <row r="510" spans="1:3" x14ac:dyDescent="0.25">
      <c r="A510" s="79">
        <f t="shared" si="23"/>
        <v>0.49600000000000039</v>
      </c>
      <c r="B510" s="78">
        <f t="shared" si="21"/>
        <v>1.0000000000000009E-3</v>
      </c>
      <c r="C510" s="77">
        <f t="shared" si="22"/>
        <v>4.6238532843728345E-8</v>
      </c>
    </row>
    <row r="511" spans="1:3" x14ac:dyDescent="0.25">
      <c r="A511" s="79">
        <f t="shared" si="23"/>
        <v>0.49700000000000039</v>
      </c>
      <c r="B511" s="78">
        <f t="shared" si="21"/>
        <v>1.0000000000000009E-3</v>
      </c>
      <c r="C511" s="77">
        <f t="shared" si="22"/>
        <v>4.9227167580782505E-8</v>
      </c>
    </row>
    <row r="512" spans="1:3" x14ac:dyDescent="0.25">
      <c r="A512" s="79">
        <f t="shared" si="23"/>
        <v>0.49800000000000039</v>
      </c>
      <c r="B512" s="78">
        <f t="shared" si="21"/>
        <v>1.0000000000000009E-3</v>
      </c>
      <c r="C512" s="77">
        <f t="shared" si="22"/>
        <v>5.2399461680371456E-8</v>
      </c>
    </row>
    <row r="513" spans="1:3" x14ac:dyDescent="0.25">
      <c r="A513" s="79">
        <f t="shared" si="23"/>
        <v>0.49900000000000039</v>
      </c>
      <c r="B513" s="78">
        <f t="shared" si="21"/>
        <v>1.0000000000000009E-3</v>
      </c>
      <c r="C513" s="77">
        <f t="shared" si="22"/>
        <v>5.5766090215559277E-8</v>
      </c>
    </row>
    <row r="514" spans="1:3" x14ac:dyDescent="0.25">
      <c r="A514" s="79">
        <f t="shared" si="23"/>
        <v>0.50000000000000033</v>
      </c>
      <c r="B514" s="78">
        <f t="shared" si="21"/>
        <v>9.9999999999994538E-4</v>
      </c>
      <c r="C514" s="77">
        <f t="shared" si="22"/>
        <v>5.9338311124607614E-8</v>
      </c>
    </row>
    <row r="515" spans="1:3" x14ac:dyDescent="0.25">
      <c r="A515" s="79">
        <f t="shared" si="23"/>
        <v>0.50100000000000033</v>
      </c>
      <c r="B515" s="78">
        <f t="shared" si="21"/>
        <v>9.9999999999988987E-4</v>
      </c>
      <c r="C515" s="77">
        <f t="shared" si="22"/>
        <v>6.3127994823436607E-8</v>
      </c>
    </row>
    <row r="516" spans="1:3" x14ac:dyDescent="0.25">
      <c r="A516" s="79">
        <f t="shared" si="23"/>
        <v>0.50200000000000033</v>
      </c>
      <c r="B516" s="78">
        <f t="shared" si="21"/>
        <v>9.9999999999988987E-4</v>
      </c>
      <c r="C516" s="77">
        <f t="shared" si="22"/>
        <v>6.7147655198324644E-8</v>
      </c>
    </row>
    <row r="517" spans="1:3" x14ac:dyDescent="0.25">
      <c r="A517" s="79">
        <f t="shared" si="23"/>
        <v>0.50300000000000034</v>
      </c>
      <c r="B517" s="78">
        <f t="shared" si="21"/>
        <v>9.9999999999988987E-4</v>
      </c>
      <c r="C517" s="77">
        <f t="shared" si="22"/>
        <v>7.1410482036604506E-8</v>
      </c>
    </row>
    <row r="518" spans="1:3" x14ac:dyDescent="0.25">
      <c r="A518" s="79">
        <f t="shared" si="23"/>
        <v>0.50400000000000034</v>
      </c>
      <c r="B518" s="78">
        <f t="shared" si="21"/>
        <v>9.9999999999988987E-4</v>
      </c>
      <c r="C518" s="77">
        <f t="shared" si="22"/>
        <v>7.5930374955036476E-8</v>
      </c>
    </row>
    <row r="519" spans="1:3" x14ac:dyDescent="0.25">
      <c r="A519" s="79">
        <f t="shared" si="23"/>
        <v>0.50500000000000034</v>
      </c>
      <c r="B519" s="78">
        <f t="shared" si="21"/>
        <v>9.9999999999988987E-4</v>
      </c>
      <c r="C519" s="77">
        <f t="shared" si="22"/>
        <v>8.072197888778754E-8</v>
      </c>
    </row>
    <row r="520" spans="1:3" x14ac:dyDescent="0.25">
      <c r="A520" s="79">
        <f t="shared" si="23"/>
        <v>0.50600000000000034</v>
      </c>
      <c r="B520" s="78">
        <f t="shared" si="21"/>
        <v>9.9999999999988987E-4</v>
      </c>
      <c r="C520" s="77">
        <f t="shared" si="22"/>
        <v>8.5800721198185231E-8</v>
      </c>
    </row>
    <row r="521" spans="1:3" x14ac:dyDescent="0.25">
      <c r="A521" s="79">
        <f t="shared" si="23"/>
        <v>0.50700000000000034</v>
      </c>
      <c r="B521" s="78">
        <f t="shared" si="21"/>
        <v>9.9999999999988987E-4</v>
      </c>
      <c r="C521" s="77">
        <f t="shared" si="22"/>
        <v>9.1182850480236674E-8</v>
      </c>
    </row>
    <row r="522" spans="1:3" x14ac:dyDescent="0.25">
      <c r="A522" s="79">
        <f t="shared" si="23"/>
        <v>0.50800000000000034</v>
      </c>
      <c r="B522" s="78">
        <f t="shared" si="21"/>
        <v>9.9999999999988987E-4</v>
      </c>
      <c r="C522" s="77">
        <f t="shared" si="22"/>
        <v>9.6885477118983162E-8</v>
      </c>
    </row>
    <row r="523" spans="1:3" x14ac:dyDescent="0.25">
      <c r="A523" s="79">
        <f t="shared" si="23"/>
        <v>0.50900000000000034</v>
      </c>
      <c r="B523" s="78">
        <f t="shared" si="21"/>
        <v>9.9999999999988987E-4</v>
      </c>
      <c r="C523" s="77">
        <f t="shared" si="22"/>
        <v>1.0292661568021488E-7</v>
      </c>
    </row>
    <row r="524" spans="1:3" x14ac:dyDescent="0.25">
      <c r="A524" s="79">
        <f t="shared" si="23"/>
        <v>0.51000000000000034</v>
      </c>
      <c r="B524" s="78">
        <f t="shared" si="21"/>
        <v>9.9999999999988987E-4</v>
      </c>
      <c r="C524" s="77">
        <f t="shared" si="22"/>
        <v>1.0932522920334137E-7</v>
      </c>
    </row>
    <row r="525" spans="1:3" x14ac:dyDescent="0.25">
      <c r="A525" s="79">
        <f t="shared" si="23"/>
        <v>0.51100000000000034</v>
      </c>
      <c r="B525" s="78">
        <f t="shared" si="21"/>
        <v>9.9999999999988987E-4</v>
      </c>
      <c r="C525" s="77">
        <f t="shared" si="22"/>
        <v>1.1610127547295282E-7</v>
      </c>
    </row>
    <row r="526" spans="1:3" x14ac:dyDescent="0.25">
      <c r="A526" s="79">
        <f t="shared" si="23"/>
        <v>0.51200000000000034</v>
      </c>
      <c r="B526" s="78">
        <f t="shared" si="21"/>
        <v>9.9999999999988987E-4</v>
      </c>
      <c r="C526" s="77">
        <f t="shared" si="22"/>
        <v>1.2327575534780336E-7</v>
      </c>
    </row>
    <row r="527" spans="1:3" x14ac:dyDescent="0.25">
      <c r="A527" s="79">
        <f t="shared" si="23"/>
        <v>0.51300000000000034</v>
      </c>
      <c r="B527" s="78">
        <f t="shared" ref="B527:B590" si="24">_xlfn.BETA.DIST(A527+A$15/2,B$5,B$6,1)-_xlfn.BETA.DIST(A527-A$15/2,B$5,B$6,1)</f>
        <v>9.9999999999988987E-4</v>
      </c>
      <c r="C527" s="77">
        <f t="shared" ref="C527:C590" si="25">_xlfn.BETA.DIST(A527+A$15/2,C$5,C$6,1)-_xlfn.BETA.DIST(A527-A$15/2,C$5,C$6,1)</f>
        <v>1.3087076322808376E-7</v>
      </c>
    </row>
    <row r="528" spans="1:3" x14ac:dyDescent="0.25">
      <c r="A528" s="79">
        <f t="shared" ref="A528:A591" si="26">A527+A$15</f>
        <v>0.51400000000000035</v>
      </c>
      <c r="B528" s="78">
        <f t="shared" si="24"/>
        <v>9.9999999999988987E-4</v>
      </c>
      <c r="C528" s="77">
        <f t="shared" si="25"/>
        <v>1.389095397446572E-7</v>
      </c>
    </row>
    <row r="529" spans="1:3" x14ac:dyDescent="0.25">
      <c r="A529" s="79">
        <f t="shared" si="26"/>
        <v>0.51500000000000035</v>
      </c>
      <c r="B529" s="78">
        <f t="shared" si="24"/>
        <v>9.9999999999988987E-4</v>
      </c>
      <c r="C529" s="77">
        <f t="shared" si="25"/>
        <v>1.4741652675693371E-7</v>
      </c>
    </row>
    <row r="530" spans="1:3" x14ac:dyDescent="0.25">
      <c r="A530" s="79">
        <f t="shared" si="26"/>
        <v>0.51600000000000035</v>
      </c>
      <c r="B530" s="78">
        <f t="shared" si="24"/>
        <v>9.9999999999988987E-4</v>
      </c>
      <c r="C530" s="77">
        <f t="shared" si="25"/>
        <v>1.5641742474834725E-7</v>
      </c>
    </row>
    <row r="531" spans="1:3" x14ac:dyDescent="0.25">
      <c r="A531" s="79">
        <f t="shared" si="26"/>
        <v>0.51700000000000035</v>
      </c>
      <c r="B531" s="78">
        <f t="shared" si="24"/>
        <v>9.9999999999988987E-4</v>
      </c>
      <c r="C531" s="77">
        <f t="shared" si="25"/>
        <v>1.6593925271170212E-7</v>
      </c>
    </row>
    <row r="532" spans="1:3" x14ac:dyDescent="0.25">
      <c r="A532" s="79">
        <f t="shared" si="26"/>
        <v>0.51800000000000035</v>
      </c>
      <c r="B532" s="78">
        <f t="shared" si="24"/>
        <v>9.9999999999988987E-4</v>
      </c>
      <c r="C532" s="77">
        <f t="shared" si="25"/>
        <v>1.7601041061931698E-7</v>
      </c>
    </row>
    <row r="533" spans="1:3" x14ac:dyDescent="0.25">
      <c r="A533" s="79">
        <f t="shared" si="26"/>
        <v>0.51900000000000035</v>
      </c>
      <c r="B533" s="78">
        <f t="shared" si="24"/>
        <v>9.9999999999988987E-4</v>
      </c>
      <c r="C533" s="77">
        <f t="shared" si="25"/>
        <v>1.8666074457612445E-7</v>
      </c>
    </row>
    <row r="534" spans="1:3" x14ac:dyDescent="0.25">
      <c r="A534" s="79">
        <f t="shared" si="26"/>
        <v>0.52000000000000035</v>
      </c>
      <c r="B534" s="78">
        <f t="shared" si="24"/>
        <v>9.9999999999988987E-4</v>
      </c>
      <c r="C534" s="77">
        <f t="shared" si="25"/>
        <v>1.9792161475651318E-7</v>
      </c>
    </row>
    <row r="535" spans="1:3" x14ac:dyDescent="0.25">
      <c r="A535" s="79">
        <f t="shared" si="26"/>
        <v>0.52100000000000035</v>
      </c>
      <c r="B535" s="78">
        <f t="shared" si="24"/>
        <v>9.9999999999988987E-4</v>
      </c>
      <c r="C535" s="77">
        <f t="shared" si="25"/>
        <v>2.0982596622930034E-7</v>
      </c>
    </row>
    <row r="536" spans="1:3" x14ac:dyDescent="0.25">
      <c r="A536" s="79">
        <f t="shared" si="26"/>
        <v>0.52200000000000035</v>
      </c>
      <c r="B536" s="78">
        <f t="shared" si="24"/>
        <v>9.9999999999988987E-4</v>
      </c>
      <c r="C536" s="77">
        <f t="shared" si="25"/>
        <v>2.2240840277799507E-7</v>
      </c>
    </row>
    <row r="537" spans="1:3" x14ac:dyDescent="0.25">
      <c r="A537" s="79">
        <f t="shared" si="26"/>
        <v>0.52300000000000035</v>
      </c>
      <c r="B537" s="78">
        <f t="shared" si="24"/>
        <v>9.9999999999988987E-4</v>
      </c>
      <c r="C537" s="77">
        <f t="shared" si="25"/>
        <v>2.3570526382715801E-7</v>
      </c>
    </row>
    <row r="538" spans="1:3" x14ac:dyDescent="0.25">
      <c r="A538" s="79">
        <f t="shared" si="26"/>
        <v>0.52400000000000035</v>
      </c>
      <c r="B538" s="78">
        <f t="shared" si="24"/>
        <v>9.9999999999988987E-4</v>
      </c>
      <c r="C538" s="77">
        <f t="shared" si="25"/>
        <v>2.4975470458825394E-7</v>
      </c>
    </row>
    <row r="539" spans="1:3" x14ac:dyDescent="0.25">
      <c r="A539" s="79">
        <f t="shared" si="26"/>
        <v>0.52500000000000036</v>
      </c>
      <c r="B539" s="78">
        <f t="shared" si="24"/>
        <v>9.9999999999988987E-4</v>
      </c>
      <c r="C539" s="77">
        <f t="shared" si="25"/>
        <v>2.645967795427256E-7</v>
      </c>
    </row>
    <row r="540" spans="1:3" x14ac:dyDescent="0.25">
      <c r="A540" s="79">
        <f t="shared" si="26"/>
        <v>0.52600000000000036</v>
      </c>
      <c r="B540" s="78">
        <f t="shared" si="24"/>
        <v>9.9999999999988987E-4</v>
      </c>
      <c r="C540" s="77">
        <f t="shared" si="25"/>
        <v>2.8027352938244098E-7</v>
      </c>
    </row>
    <row r="541" spans="1:3" x14ac:dyDescent="0.25">
      <c r="A541" s="79">
        <f t="shared" si="26"/>
        <v>0.52700000000000036</v>
      </c>
      <c r="B541" s="78">
        <f t="shared" si="24"/>
        <v>9.9999999999988987E-4</v>
      </c>
      <c r="C541" s="77">
        <f t="shared" si="25"/>
        <v>2.96829071531871E-7</v>
      </c>
    </row>
    <row r="542" spans="1:3" x14ac:dyDescent="0.25">
      <c r="A542" s="79">
        <f t="shared" si="26"/>
        <v>0.52800000000000036</v>
      </c>
      <c r="B542" s="78">
        <f t="shared" si="24"/>
        <v>9.9999999999988987E-4</v>
      </c>
      <c r="C542" s="77">
        <f t="shared" si="25"/>
        <v>3.1430969437954987E-7</v>
      </c>
    </row>
    <row r="543" spans="1:3" x14ac:dyDescent="0.25">
      <c r="A543" s="79">
        <f t="shared" si="26"/>
        <v>0.52900000000000036</v>
      </c>
      <c r="B543" s="78">
        <f t="shared" si="24"/>
        <v>9.9999999999988987E-4</v>
      </c>
      <c r="C543" s="77">
        <f t="shared" si="25"/>
        <v>3.3276395534973167E-7</v>
      </c>
    </row>
    <row r="544" spans="1:3" x14ac:dyDescent="0.25">
      <c r="A544" s="79">
        <f t="shared" si="26"/>
        <v>0.53000000000000036</v>
      </c>
      <c r="B544" s="78">
        <f t="shared" si="24"/>
        <v>9.9999999999988987E-4</v>
      </c>
      <c r="C544" s="77">
        <f t="shared" si="25"/>
        <v>3.5224278294950209E-7</v>
      </c>
    </row>
    <row r="545" spans="1:3" x14ac:dyDescent="0.25">
      <c r="A545" s="79">
        <f t="shared" si="26"/>
        <v>0.53100000000000036</v>
      </c>
      <c r="B545" s="78">
        <f t="shared" si="24"/>
        <v>9.9999999999988987E-4</v>
      </c>
      <c r="C545" s="77">
        <f t="shared" si="25"/>
        <v>3.7279958292943191E-7</v>
      </c>
    </row>
    <row r="546" spans="1:3" x14ac:dyDescent="0.25">
      <c r="A546" s="79">
        <f t="shared" si="26"/>
        <v>0.53200000000000036</v>
      </c>
      <c r="B546" s="78">
        <f t="shared" si="24"/>
        <v>9.9999999999988987E-4</v>
      </c>
      <c r="C546" s="77">
        <f t="shared" si="25"/>
        <v>3.944903487002374E-7</v>
      </c>
    </row>
    <row r="547" spans="1:3" x14ac:dyDescent="0.25">
      <c r="A547" s="79">
        <f t="shared" si="26"/>
        <v>0.53300000000000036</v>
      </c>
      <c r="B547" s="78">
        <f t="shared" si="24"/>
        <v>9.9999999999988987E-4</v>
      </c>
      <c r="C547" s="77">
        <f t="shared" si="25"/>
        <v>4.1737377615118032E-7</v>
      </c>
    </row>
    <row r="548" spans="1:3" x14ac:dyDescent="0.25">
      <c r="A548" s="79">
        <f t="shared" si="26"/>
        <v>0.53400000000000036</v>
      </c>
      <c r="B548" s="78">
        <f t="shared" si="24"/>
        <v>9.9999999999988987E-4</v>
      </c>
      <c r="C548" s="77">
        <f t="shared" si="25"/>
        <v>4.4151138302047726E-7</v>
      </c>
    </row>
    <row r="549" spans="1:3" x14ac:dyDescent="0.25">
      <c r="A549" s="79">
        <f t="shared" si="26"/>
        <v>0.53500000000000036</v>
      </c>
      <c r="B549" s="78">
        <f t="shared" si="24"/>
        <v>9.9999999999988987E-4</v>
      </c>
      <c r="C549" s="77">
        <f t="shared" si="25"/>
        <v>4.6696763297105746E-7</v>
      </c>
    </row>
    <row r="550" spans="1:3" x14ac:dyDescent="0.25">
      <c r="A550" s="79">
        <f t="shared" si="26"/>
        <v>0.53600000000000037</v>
      </c>
      <c r="B550" s="78">
        <f t="shared" si="24"/>
        <v>9.9999999999988987E-4</v>
      </c>
      <c r="C550" s="77">
        <f t="shared" si="25"/>
        <v>4.9381006452922059E-7</v>
      </c>
    </row>
    <row r="551" spans="1:3" x14ac:dyDescent="0.25">
      <c r="A551" s="79">
        <f t="shared" si="26"/>
        <v>0.53700000000000037</v>
      </c>
      <c r="B551" s="78">
        <f t="shared" si="24"/>
        <v>9.9999999999988987E-4</v>
      </c>
      <c r="C551" s="77">
        <f t="shared" si="25"/>
        <v>5.2210942504803888E-7</v>
      </c>
    </row>
    <row r="552" spans="1:3" x14ac:dyDescent="0.25">
      <c r="A552" s="79">
        <f t="shared" si="26"/>
        <v>0.53800000000000037</v>
      </c>
      <c r="B552" s="78">
        <f t="shared" si="24"/>
        <v>9.9999999999988987E-4</v>
      </c>
      <c r="C552" s="77">
        <f t="shared" si="25"/>
        <v>5.5193980986109163E-7</v>
      </c>
    </row>
    <row r="553" spans="1:3" x14ac:dyDescent="0.25">
      <c r="A553" s="79">
        <f t="shared" si="26"/>
        <v>0.53900000000000037</v>
      </c>
      <c r="B553" s="78">
        <f t="shared" si="24"/>
        <v>9.9999999999988987E-4</v>
      </c>
      <c r="C553" s="77">
        <f t="shared" si="25"/>
        <v>5.8337880679544502E-7</v>
      </c>
    </row>
    <row r="554" spans="1:3" x14ac:dyDescent="0.25">
      <c r="A554" s="79">
        <f t="shared" si="26"/>
        <v>0.54000000000000037</v>
      </c>
      <c r="B554" s="78">
        <f t="shared" si="24"/>
        <v>9.9999999999988987E-4</v>
      </c>
      <c r="C554" s="77">
        <f t="shared" si="25"/>
        <v>6.1650764621818038E-7</v>
      </c>
    </row>
    <row r="555" spans="1:3" x14ac:dyDescent="0.25">
      <c r="A555" s="79">
        <f t="shared" si="26"/>
        <v>0.54100000000000037</v>
      </c>
      <c r="B555" s="78">
        <f t="shared" si="24"/>
        <v>9.9999999999988987E-4</v>
      </c>
      <c r="C555" s="77">
        <f t="shared" si="25"/>
        <v>6.5141135679424366E-7</v>
      </c>
    </row>
    <row r="556" spans="1:3" x14ac:dyDescent="0.25">
      <c r="A556" s="79">
        <f t="shared" si="26"/>
        <v>0.54200000000000037</v>
      </c>
      <c r="B556" s="78">
        <f t="shared" si="24"/>
        <v>9.9999999999988987E-4</v>
      </c>
      <c r="C556" s="77">
        <f t="shared" si="25"/>
        <v>6.8817892713586148E-7</v>
      </c>
    </row>
    <row r="557" spans="1:3" x14ac:dyDescent="0.25">
      <c r="A557" s="79">
        <f t="shared" si="26"/>
        <v>0.54300000000000037</v>
      </c>
      <c r="B557" s="78">
        <f t="shared" si="24"/>
        <v>9.9999999999988987E-4</v>
      </c>
      <c r="C557" s="77">
        <f t="shared" si="25"/>
        <v>7.2690347353167663E-7</v>
      </c>
    </row>
    <row r="558" spans="1:3" x14ac:dyDescent="0.25">
      <c r="A558" s="79">
        <f t="shared" si="26"/>
        <v>0.54400000000000037</v>
      </c>
      <c r="B558" s="78">
        <f t="shared" si="24"/>
        <v>9.9999999999988987E-4</v>
      </c>
      <c r="C558" s="77">
        <f t="shared" si="25"/>
        <v>7.6768241394352601E-7</v>
      </c>
    </row>
    <row r="559" spans="1:3" x14ac:dyDescent="0.25">
      <c r="A559" s="79">
        <f t="shared" si="26"/>
        <v>0.54500000000000037</v>
      </c>
      <c r="B559" s="78">
        <f t="shared" si="24"/>
        <v>9.9999999999988987E-4</v>
      </c>
      <c r="C559" s="77">
        <f t="shared" si="25"/>
        <v>8.1061764846582575E-7</v>
      </c>
    </row>
    <row r="560" spans="1:3" x14ac:dyDescent="0.25">
      <c r="A560" s="79">
        <f t="shared" si="26"/>
        <v>0.54600000000000037</v>
      </c>
      <c r="B560" s="78">
        <f t="shared" si="24"/>
        <v>9.9999999999988987E-4</v>
      </c>
      <c r="C560" s="77">
        <f t="shared" si="25"/>
        <v>8.5581574644560505E-7</v>
      </c>
    </row>
    <row r="561" spans="1:3" x14ac:dyDescent="0.25">
      <c r="A561" s="79">
        <f t="shared" si="26"/>
        <v>0.54700000000000037</v>
      </c>
      <c r="B561" s="78">
        <f t="shared" si="24"/>
        <v>9.9999999999988987E-4</v>
      </c>
      <c r="C561" s="77">
        <f t="shared" si="25"/>
        <v>9.0338814046519756E-7</v>
      </c>
    </row>
    <row r="562" spans="1:3" x14ac:dyDescent="0.25">
      <c r="A562" s="79">
        <f t="shared" si="26"/>
        <v>0.54800000000000038</v>
      </c>
      <c r="B562" s="78">
        <f t="shared" si="24"/>
        <v>9.9999999999988987E-4</v>
      </c>
      <c r="C562" s="77">
        <f t="shared" si="25"/>
        <v>9.5345132739465256E-7</v>
      </c>
    </row>
    <row r="563" spans="1:3" x14ac:dyDescent="0.25">
      <c r="A563" s="79">
        <f t="shared" si="26"/>
        <v>0.54900000000000038</v>
      </c>
      <c r="B563" s="78">
        <f t="shared" si="24"/>
        <v>9.9999999999988987E-4</v>
      </c>
      <c r="C563" s="77">
        <f t="shared" si="25"/>
        <v>1.0061270767229341E-6</v>
      </c>
    </row>
    <row r="564" spans="1:3" x14ac:dyDescent="0.25">
      <c r="A564" s="79">
        <f t="shared" si="26"/>
        <v>0.55000000000000038</v>
      </c>
      <c r="B564" s="78">
        <f t="shared" si="24"/>
        <v>9.9999999999988987E-4</v>
      </c>
      <c r="C564" s="77">
        <f t="shared" si="25"/>
        <v>1.0615426463832339E-6</v>
      </c>
    </row>
    <row r="565" spans="1:3" x14ac:dyDescent="0.25">
      <c r="A565" s="79">
        <f t="shared" si="26"/>
        <v>0.55100000000000038</v>
      </c>
      <c r="B565" s="78">
        <f t="shared" si="24"/>
        <v>9.9999999999988987E-4</v>
      </c>
      <c r="C565" s="77">
        <f t="shared" si="25"/>
        <v>1.1198310062917612E-6</v>
      </c>
    </row>
    <row r="566" spans="1:3" x14ac:dyDescent="0.25">
      <c r="A566" s="79">
        <f t="shared" si="26"/>
        <v>0.55200000000000038</v>
      </c>
      <c r="B566" s="78">
        <f t="shared" si="24"/>
        <v>9.9999999999988987E-4</v>
      </c>
      <c r="C566" s="77">
        <f t="shared" si="25"/>
        <v>1.1811310698198715E-6</v>
      </c>
    </row>
    <row r="567" spans="1:3" x14ac:dyDescent="0.25">
      <c r="A567" s="79">
        <f t="shared" si="26"/>
        <v>0.55300000000000038</v>
      </c>
      <c r="B567" s="78">
        <f t="shared" si="24"/>
        <v>9.9999999999988987E-4</v>
      </c>
      <c r="C567" s="77">
        <f t="shared" si="25"/>
        <v>1.2455879334284222E-6</v>
      </c>
    </row>
    <row r="568" spans="1:3" x14ac:dyDescent="0.25">
      <c r="A568" s="79">
        <f t="shared" si="26"/>
        <v>0.55400000000000038</v>
      </c>
      <c r="B568" s="78">
        <f t="shared" si="24"/>
        <v>9.9999999999988987E-4</v>
      </c>
      <c r="C568" s="77">
        <f t="shared" si="25"/>
        <v>1.3133531246938697E-6</v>
      </c>
    </row>
    <row r="569" spans="1:3" x14ac:dyDescent="0.25">
      <c r="A569" s="79">
        <f t="shared" si="26"/>
        <v>0.55500000000000038</v>
      </c>
      <c r="B569" s="78">
        <f t="shared" si="24"/>
        <v>9.9999999999988987E-4</v>
      </c>
      <c r="C569" s="77">
        <f t="shared" si="25"/>
        <v>1.3845848589579716E-6</v>
      </c>
    </row>
    <row r="570" spans="1:3" x14ac:dyDescent="0.25">
      <c r="A570" s="79">
        <f t="shared" si="26"/>
        <v>0.55600000000000038</v>
      </c>
      <c r="B570" s="78">
        <f t="shared" si="24"/>
        <v>9.9999999999988987E-4</v>
      </c>
      <c r="C570" s="77">
        <f t="shared" si="25"/>
        <v>1.4594483048434337E-6</v>
      </c>
    </row>
    <row r="571" spans="1:3" x14ac:dyDescent="0.25">
      <c r="A571" s="79">
        <f t="shared" si="26"/>
        <v>0.55700000000000038</v>
      </c>
      <c r="B571" s="78">
        <f t="shared" si="24"/>
        <v>9.9999999999988987E-4</v>
      </c>
      <c r="C571" s="77">
        <f t="shared" si="25"/>
        <v>1.5381158588714041E-6</v>
      </c>
    </row>
    <row r="572" spans="1:3" x14ac:dyDescent="0.25">
      <c r="A572" s="79">
        <f t="shared" si="26"/>
        <v>0.55800000000000038</v>
      </c>
      <c r="B572" s="78">
        <f t="shared" si="24"/>
        <v>9.9999999999988987E-4</v>
      </c>
      <c r="C572" s="77">
        <f t="shared" si="25"/>
        <v>1.6207674294302776E-6</v>
      </c>
    </row>
    <row r="573" spans="1:3" x14ac:dyDescent="0.25">
      <c r="A573" s="79">
        <f t="shared" si="26"/>
        <v>0.55900000000000039</v>
      </c>
      <c r="B573" s="78">
        <f t="shared" si="24"/>
        <v>9.9999999999988987E-4</v>
      </c>
      <c r="C573" s="77">
        <f t="shared" si="25"/>
        <v>1.7075907303415953E-6</v>
      </c>
    </row>
    <row r="574" spans="1:3" x14ac:dyDescent="0.25">
      <c r="A574" s="79">
        <f t="shared" si="26"/>
        <v>0.56000000000000039</v>
      </c>
      <c r="B574" s="78">
        <f t="shared" si="24"/>
        <v>9.9999999999988987E-4</v>
      </c>
      <c r="C574" s="77">
        <f t="shared" si="25"/>
        <v>1.7987815842748789E-6</v>
      </c>
    </row>
    <row r="575" spans="1:3" x14ac:dyDescent="0.25">
      <c r="A575" s="79">
        <f t="shared" si="26"/>
        <v>0.56100000000000039</v>
      </c>
      <c r="B575" s="78">
        <f t="shared" si="24"/>
        <v>9.9999999999988987E-4</v>
      </c>
      <c r="C575" s="77">
        <f t="shared" si="25"/>
        <v>1.8945442362683487E-6</v>
      </c>
    </row>
    <row r="576" spans="1:3" x14ac:dyDescent="0.25">
      <c r="A576" s="79">
        <f t="shared" si="26"/>
        <v>0.56200000000000039</v>
      </c>
      <c r="B576" s="78">
        <f t="shared" si="24"/>
        <v>9.9999999999988987E-4</v>
      </c>
      <c r="C576" s="77">
        <f t="shared" si="25"/>
        <v>1.9950916776100873E-6</v>
      </c>
    </row>
    <row r="577" spans="1:3" x14ac:dyDescent="0.25">
      <c r="A577" s="79">
        <f t="shared" si="26"/>
        <v>0.56300000000000039</v>
      </c>
      <c r="B577" s="78">
        <f t="shared" si="24"/>
        <v>9.9999999999988987E-4</v>
      </c>
      <c r="C577" s="77">
        <f t="shared" si="25"/>
        <v>2.100645980343744E-6</v>
      </c>
    </row>
    <row r="578" spans="1:3" x14ac:dyDescent="0.25">
      <c r="A578" s="79">
        <f t="shared" si="26"/>
        <v>0.56400000000000039</v>
      </c>
      <c r="B578" s="78">
        <f t="shared" si="24"/>
        <v>9.9999999999988987E-4</v>
      </c>
      <c r="C578" s="77">
        <f t="shared" si="25"/>
        <v>2.2114386426616046E-6</v>
      </c>
    </row>
    <row r="579" spans="1:3" x14ac:dyDescent="0.25">
      <c r="A579" s="79">
        <f t="shared" si="26"/>
        <v>0.56500000000000039</v>
      </c>
      <c r="B579" s="78">
        <f t="shared" si="24"/>
        <v>9.9999999999988987E-4</v>
      </c>
      <c r="C579" s="77">
        <f t="shared" si="25"/>
        <v>2.3277109454469903E-6</v>
      </c>
    </row>
    <row r="580" spans="1:3" x14ac:dyDescent="0.25">
      <c r="A580" s="79">
        <f t="shared" si="26"/>
        <v>0.56600000000000039</v>
      </c>
      <c r="B580" s="78">
        <f t="shared" si="24"/>
        <v>9.9999999999988987E-4</v>
      </c>
      <c r="C580" s="77">
        <f t="shared" si="25"/>
        <v>2.4497143202429264E-6</v>
      </c>
    </row>
    <row r="581" spans="1:3" x14ac:dyDescent="0.25">
      <c r="A581" s="79">
        <f t="shared" si="26"/>
        <v>0.56700000000000039</v>
      </c>
      <c r="B581" s="78">
        <f t="shared" si="24"/>
        <v>9.9999999999988987E-4</v>
      </c>
      <c r="C581" s="77">
        <f t="shared" si="25"/>
        <v>2.5777107289106941E-6</v>
      </c>
    </row>
    <row r="582" spans="1:3" x14ac:dyDescent="0.25">
      <c r="A582" s="79">
        <f t="shared" si="26"/>
        <v>0.56800000000000039</v>
      </c>
      <c r="B582" s="78">
        <f t="shared" si="24"/>
        <v>9.9999999999988987E-4</v>
      </c>
      <c r="C582" s="77">
        <f t="shared" si="25"/>
        <v>2.711973055251976E-6</v>
      </c>
    </row>
    <row r="583" spans="1:3" x14ac:dyDescent="0.25">
      <c r="A583" s="79">
        <f t="shared" si="26"/>
        <v>0.56900000000000039</v>
      </c>
      <c r="B583" s="78">
        <f t="shared" si="24"/>
        <v>9.9999999999988987E-4</v>
      </c>
      <c r="C583" s="77">
        <f t="shared" si="25"/>
        <v>2.8527855088719903E-6</v>
      </c>
    </row>
    <row r="584" spans="1:3" x14ac:dyDescent="0.25">
      <c r="A584" s="79">
        <f t="shared" si="26"/>
        <v>0.5700000000000004</v>
      </c>
      <c r="B584" s="78">
        <f t="shared" si="24"/>
        <v>9.9999999999988987E-4</v>
      </c>
      <c r="C584" s="77">
        <f t="shared" si="25"/>
        <v>3.0004440415588445E-6</v>
      </c>
    </row>
    <row r="585" spans="1:3" x14ac:dyDescent="0.25">
      <c r="A585" s="79">
        <f t="shared" si="26"/>
        <v>0.5710000000000004</v>
      </c>
      <c r="B585" s="78">
        <f t="shared" si="24"/>
        <v>9.9999999999988987E-4</v>
      </c>
      <c r="C585" s="77">
        <f t="shared" si="25"/>
        <v>3.1552567764520225E-6</v>
      </c>
    </row>
    <row r="586" spans="1:3" x14ac:dyDescent="0.25">
      <c r="A586" s="79">
        <f t="shared" si="26"/>
        <v>0.5720000000000004</v>
      </c>
      <c r="B586" s="78">
        <f t="shared" si="24"/>
        <v>9.9999999999988987E-4</v>
      </c>
      <c r="C586" s="77">
        <f t="shared" si="25"/>
        <v>3.3175444502822103E-6</v>
      </c>
    </row>
    <row r="587" spans="1:3" x14ac:dyDescent="0.25">
      <c r="A587" s="79">
        <f t="shared" si="26"/>
        <v>0.5730000000000004</v>
      </c>
      <c r="B587" s="78">
        <f t="shared" si="24"/>
        <v>9.9999999999988987E-4</v>
      </c>
      <c r="C587" s="77">
        <f t="shared" si="25"/>
        <v>3.4876408689625283E-6</v>
      </c>
    </row>
    <row r="588" spans="1:3" x14ac:dyDescent="0.25">
      <c r="A588" s="79">
        <f t="shared" si="26"/>
        <v>0.5740000000000004</v>
      </c>
      <c r="B588" s="78">
        <f t="shared" si="24"/>
        <v>9.9999999999988987E-4</v>
      </c>
      <c r="C588" s="77">
        <f t="shared" si="25"/>
        <v>3.6658933768026565E-6</v>
      </c>
    </row>
    <row r="589" spans="1:3" x14ac:dyDescent="0.25">
      <c r="A589" s="79">
        <f t="shared" si="26"/>
        <v>0.5750000000000004</v>
      </c>
      <c r="B589" s="78">
        <f t="shared" si="24"/>
        <v>9.9999999999988987E-4</v>
      </c>
      <c r="C589" s="77">
        <f t="shared" si="25"/>
        <v>3.8526633396327375E-6</v>
      </c>
    </row>
    <row r="590" spans="1:3" x14ac:dyDescent="0.25">
      <c r="A590" s="79">
        <f t="shared" si="26"/>
        <v>0.5760000000000004</v>
      </c>
      <c r="B590" s="78">
        <f t="shared" si="24"/>
        <v>9.9999999999988987E-4</v>
      </c>
      <c r="C590" s="77">
        <f t="shared" si="25"/>
        <v>4.048326642112595E-6</v>
      </c>
    </row>
    <row r="591" spans="1:3" x14ac:dyDescent="0.25">
      <c r="A591" s="79">
        <f t="shared" si="26"/>
        <v>0.5770000000000004</v>
      </c>
      <c r="B591" s="78">
        <f t="shared" ref="B591:B654" si="27">_xlfn.BETA.DIST(A591+A$15/2,B$5,B$6,1)-_xlfn.BETA.DIST(A591-A$15/2,B$5,B$6,1)</f>
        <v>9.9999999999988987E-4</v>
      </c>
      <c r="C591" s="77">
        <f t="shared" ref="C591:C654" si="28">_xlfn.BETA.DIST(A591+A$15/2,C$5,C$6,1)-_xlfn.BETA.DIST(A591-A$15/2,C$5,C$6,1)</f>
        <v>4.2532741994992892E-6</v>
      </c>
    </row>
    <row r="592" spans="1:3" x14ac:dyDescent="0.25">
      <c r="A592" s="79">
        <f t="shared" ref="A592:A655" si="29">A591+A$15</f>
        <v>0.5780000000000004</v>
      </c>
      <c r="B592" s="78">
        <f t="shared" si="27"/>
        <v>9.9999999999988987E-4</v>
      </c>
      <c r="C592" s="77">
        <f t="shared" si="28"/>
        <v>4.4679124841593684E-6</v>
      </c>
    </row>
    <row r="593" spans="1:3" x14ac:dyDescent="0.25">
      <c r="A593" s="79">
        <f t="shared" si="29"/>
        <v>0.5790000000000004</v>
      </c>
      <c r="B593" s="78">
        <f t="shared" si="27"/>
        <v>9.9999999999988987E-4</v>
      </c>
      <c r="C593" s="77">
        <f t="shared" si="28"/>
        <v>4.6926640670895951E-6</v>
      </c>
    </row>
    <row r="594" spans="1:3" x14ac:dyDescent="0.25">
      <c r="A594" s="79">
        <f t="shared" si="29"/>
        <v>0.5800000000000004</v>
      </c>
      <c r="B594" s="78">
        <f t="shared" si="27"/>
        <v>9.9999999999988987E-4</v>
      </c>
      <c r="C594" s="77">
        <f t="shared" si="28"/>
        <v>4.9279681747294089E-6</v>
      </c>
    </row>
    <row r="595" spans="1:3" x14ac:dyDescent="0.25">
      <c r="A595" s="79">
        <f t="shared" si="29"/>
        <v>0.58100000000000041</v>
      </c>
      <c r="B595" s="78">
        <f t="shared" si="27"/>
        <v>9.9999999999988987E-4</v>
      </c>
      <c r="C595" s="77">
        <f t="shared" si="28"/>
        <v>5.1742812613258361E-6</v>
      </c>
    </row>
    <row r="596" spans="1:3" x14ac:dyDescent="0.25">
      <c r="A596" s="79">
        <f t="shared" si="29"/>
        <v>0.58200000000000041</v>
      </c>
      <c r="B596" s="78">
        <f t="shared" si="27"/>
        <v>9.9999999999988987E-4</v>
      </c>
      <c r="C596" s="77">
        <f t="shared" si="28"/>
        <v>5.4320775971245926E-6</v>
      </c>
    </row>
    <row r="597" spans="1:3" x14ac:dyDescent="0.25">
      <c r="A597" s="79">
        <f t="shared" si="29"/>
        <v>0.58300000000000041</v>
      </c>
      <c r="B597" s="78">
        <f t="shared" si="27"/>
        <v>9.9999999999988987E-4</v>
      </c>
      <c r="C597" s="77">
        <f t="shared" si="28"/>
        <v>5.7018498726510192E-6</v>
      </c>
    </row>
    <row r="598" spans="1:3" x14ac:dyDescent="0.25">
      <c r="A598" s="79">
        <f t="shared" si="29"/>
        <v>0.58400000000000041</v>
      </c>
      <c r="B598" s="78">
        <f t="shared" si="27"/>
        <v>9.9999999999988987E-4</v>
      </c>
      <c r="C598" s="77">
        <f t="shared" si="28"/>
        <v>5.9841098193334796E-6</v>
      </c>
    </row>
    <row r="599" spans="1:3" x14ac:dyDescent="0.25">
      <c r="A599" s="79">
        <f t="shared" si="29"/>
        <v>0.58500000000000041</v>
      </c>
      <c r="B599" s="78">
        <f t="shared" si="27"/>
        <v>9.9999999999988987E-4</v>
      </c>
      <c r="C599" s="77">
        <f t="shared" si="28"/>
        <v>6.2793888467390404E-6</v>
      </c>
    </row>
    <row r="600" spans="1:3" x14ac:dyDescent="0.25">
      <c r="A600" s="79">
        <f t="shared" si="29"/>
        <v>0.58600000000000041</v>
      </c>
      <c r="B600" s="78">
        <f t="shared" si="27"/>
        <v>9.9999999999988987E-4</v>
      </c>
      <c r="C600" s="77">
        <f t="shared" si="28"/>
        <v>6.5882386966527469E-6</v>
      </c>
    </row>
    <row r="601" spans="1:3" x14ac:dyDescent="0.25">
      <c r="A601" s="79">
        <f t="shared" si="29"/>
        <v>0.58700000000000041</v>
      </c>
      <c r="B601" s="78">
        <f t="shared" si="27"/>
        <v>9.9999999999988987E-4</v>
      </c>
      <c r="C601" s="77">
        <f t="shared" si="28"/>
        <v>6.9112321142576262E-6</v>
      </c>
    </row>
    <row r="602" spans="1:3" x14ac:dyDescent="0.25">
      <c r="A602" s="79">
        <f t="shared" si="29"/>
        <v>0.58800000000000041</v>
      </c>
      <c r="B602" s="78">
        <f t="shared" si="27"/>
        <v>9.9999999999988987E-4</v>
      </c>
      <c r="C602" s="77">
        <f t="shared" si="28"/>
        <v>7.2489635366532515E-6</v>
      </c>
    </row>
    <row r="603" spans="1:3" x14ac:dyDescent="0.25">
      <c r="A603" s="79">
        <f t="shared" si="29"/>
        <v>0.58900000000000041</v>
      </c>
      <c r="B603" s="78">
        <f t="shared" si="27"/>
        <v>9.9999999999988987E-4</v>
      </c>
      <c r="C603" s="77">
        <f t="shared" si="28"/>
        <v>7.6020497989346964E-6</v>
      </c>
    </row>
    <row r="604" spans="1:3" x14ac:dyDescent="0.25">
      <c r="A604" s="79">
        <f t="shared" si="29"/>
        <v>0.59000000000000041</v>
      </c>
      <c r="B604" s="78">
        <f t="shared" si="27"/>
        <v>9.9999999999988987E-4</v>
      </c>
      <c r="C604" s="77">
        <f t="shared" si="28"/>
        <v>7.9711308580662267E-6</v>
      </c>
    </row>
    <row r="605" spans="1:3" x14ac:dyDescent="0.25">
      <c r="A605" s="79">
        <f t="shared" si="29"/>
        <v>0.59100000000000041</v>
      </c>
      <c r="B605" s="78">
        <f t="shared" si="27"/>
        <v>9.9999999999988987E-4</v>
      </c>
      <c r="C605" s="77">
        <f t="shared" si="28"/>
        <v>8.3568705347513263E-6</v>
      </c>
    </row>
    <row r="606" spans="1:3" x14ac:dyDescent="0.25">
      <c r="A606" s="79">
        <f t="shared" si="29"/>
        <v>0.59200000000000041</v>
      </c>
      <c r="B606" s="78">
        <f t="shared" si="27"/>
        <v>9.9999999999988987E-4</v>
      </c>
      <c r="C606" s="77">
        <f t="shared" si="28"/>
        <v>8.7599572735182955E-6</v>
      </c>
    </row>
    <row r="607" spans="1:3" x14ac:dyDescent="0.25">
      <c r="A607" s="79">
        <f t="shared" si="29"/>
        <v>0.59300000000000042</v>
      </c>
      <c r="B607" s="78">
        <f t="shared" si="27"/>
        <v>9.9999999999988987E-4</v>
      </c>
      <c r="C607" s="77">
        <f t="shared" si="28"/>
        <v>9.1811049212031062E-6</v>
      </c>
    </row>
    <row r="608" spans="1:3" x14ac:dyDescent="0.25">
      <c r="A608" s="79">
        <f t="shared" si="29"/>
        <v>0.59400000000000042</v>
      </c>
      <c r="B608" s="78">
        <f t="shared" si="27"/>
        <v>9.9999999999988987E-4</v>
      </c>
      <c r="C608" s="77">
        <f t="shared" si="28"/>
        <v>9.6210535240309595E-6</v>
      </c>
    </row>
    <row r="609" spans="1:3" x14ac:dyDescent="0.25">
      <c r="A609" s="79">
        <f t="shared" si="29"/>
        <v>0.59500000000000042</v>
      </c>
      <c r="B609" s="78">
        <f t="shared" si="27"/>
        <v>9.9999999999988987E-4</v>
      </c>
      <c r="C609" s="77">
        <f t="shared" si="28"/>
        <v>1.0080570143443997E-5</v>
      </c>
    </row>
    <row r="610" spans="1:3" x14ac:dyDescent="0.25">
      <c r="A610" s="79">
        <f t="shared" si="29"/>
        <v>0.59600000000000042</v>
      </c>
      <c r="B610" s="78">
        <f t="shared" si="27"/>
        <v>9.9999999999988987E-4</v>
      </c>
      <c r="C610" s="77">
        <f t="shared" si="28"/>
        <v>1.0560449690867938E-5</v>
      </c>
    </row>
    <row r="611" spans="1:3" x14ac:dyDescent="0.25">
      <c r="A611" s="79">
        <f t="shared" si="29"/>
        <v>0.59700000000000042</v>
      </c>
      <c r="B611" s="78">
        <f t="shared" si="27"/>
        <v>9.9999999999988987E-4</v>
      </c>
      <c r="C611" s="77">
        <f t="shared" si="28"/>
        <v>1.1061515781534027E-5</v>
      </c>
    </row>
    <row r="612" spans="1:3" x14ac:dyDescent="0.25">
      <c r="A612" s="79">
        <f t="shared" si="29"/>
        <v>0.59800000000000042</v>
      </c>
      <c r="B612" s="78">
        <f t="shared" si="27"/>
        <v>9.9999999999988987E-4</v>
      </c>
      <c r="C612" s="77">
        <f t="shared" si="28"/>
        <v>1.1584621607508715E-5</v>
      </c>
    </row>
    <row r="613" spans="1:3" x14ac:dyDescent="0.25">
      <c r="A613" s="79">
        <f t="shared" si="29"/>
        <v>0.59900000000000042</v>
      </c>
      <c r="B613" s="78">
        <f t="shared" si="27"/>
        <v>9.9999999999988987E-4</v>
      </c>
      <c r="C613" s="77">
        <f t="shared" si="28"/>
        <v>1.2130650830043701E-5</v>
      </c>
    </row>
    <row r="614" spans="1:3" x14ac:dyDescent="0.25">
      <c r="A614" s="79">
        <f t="shared" si="29"/>
        <v>0.60000000000000042</v>
      </c>
      <c r="B614" s="78">
        <f t="shared" si="27"/>
        <v>9.9999999999988987E-4</v>
      </c>
      <c r="C614" s="77">
        <f t="shared" si="28"/>
        <v>1.2700518491345382E-5</v>
      </c>
    </row>
    <row r="615" spans="1:3" x14ac:dyDescent="0.25">
      <c r="A615" s="79">
        <f t="shared" si="29"/>
        <v>0.60100000000000042</v>
      </c>
      <c r="B615" s="78">
        <f t="shared" si="27"/>
        <v>9.9999999999988987E-4</v>
      </c>
      <c r="C615" s="77">
        <f t="shared" si="28"/>
        <v>1.3295171945843713E-5</v>
      </c>
    </row>
    <row r="616" spans="1:3" x14ac:dyDescent="0.25">
      <c r="A616" s="79">
        <f t="shared" si="29"/>
        <v>0.60200000000000042</v>
      </c>
      <c r="B616" s="78">
        <f t="shared" si="27"/>
        <v>9.9999999999988987E-4</v>
      </c>
      <c r="C616" s="77">
        <f t="shared" si="28"/>
        <v>1.391559181104134E-5</v>
      </c>
    </row>
    <row r="617" spans="1:3" x14ac:dyDescent="0.25">
      <c r="A617" s="79">
        <f t="shared" si="29"/>
        <v>0.60300000000000042</v>
      </c>
      <c r="B617" s="78">
        <f t="shared" si="27"/>
        <v>9.9999999999988987E-4</v>
      </c>
      <c r="C617" s="77">
        <f t="shared" si="28"/>
        <v>1.4562792937975941E-5</v>
      </c>
    </row>
    <row r="618" spans="1:3" x14ac:dyDescent="0.25">
      <c r="A618" s="79">
        <f t="shared" si="29"/>
        <v>0.60400000000000043</v>
      </c>
      <c r="B618" s="78">
        <f t="shared" si="27"/>
        <v>9.9999999999988987E-4</v>
      </c>
      <c r="C618" s="77">
        <f t="shared" si="28"/>
        <v>1.5237825401319752E-5</v>
      </c>
    </row>
    <row r="619" spans="1:3" x14ac:dyDescent="0.25">
      <c r="A619" s="79">
        <f t="shared" si="29"/>
        <v>0.60500000000000043</v>
      </c>
      <c r="B619" s="78">
        <f t="shared" si="27"/>
        <v>9.9999999999988987E-4</v>
      </c>
      <c r="C619" s="77">
        <f t="shared" si="28"/>
        <v>1.5941775509138788E-5</v>
      </c>
    </row>
    <row r="620" spans="1:3" x14ac:dyDescent="0.25">
      <c r="A620" s="79">
        <f t="shared" si="29"/>
        <v>0.60600000000000043</v>
      </c>
      <c r="B620" s="78">
        <f t="shared" si="27"/>
        <v>9.9999999999988987E-4</v>
      </c>
      <c r="C620" s="77">
        <f t="shared" si="28"/>
        <v>1.6675766832272498E-5</v>
      </c>
    </row>
    <row r="621" spans="1:3" x14ac:dyDescent="0.25">
      <c r="A621" s="79">
        <f t="shared" si="29"/>
        <v>0.60700000000000043</v>
      </c>
      <c r="B621" s="78">
        <f t="shared" si="27"/>
        <v>9.9999999999988987E-4</v>
      </c>
      <c r="C621" s="77">
        <f t="shared" si="28"/>
        <v>1.7440961253305113E-5</v>
      </c>
    </row>
    <row r="622" spans="1:3" x14ac:dyDescent="0.25">
      <c r="A622" s="79">
        <f t="shared" si="29"/>
        <v>0.60800000000000043</v>
      </c>
      <c r="B622" s="78">
        <f t="shared" si="27"/>
        <v>9.9999999999988987E-4</v>
      </c>
      <c r="C622" s="77">
        <f t="shared" si="28"/>
        <v>1.8238560035059353E-5</v>
      </c>
    </row>
    <row r="623" spans="1:3" x14ac:dyDescent="0.25">
      <c r="A623" s="79">
        <f t="shared" si="29"/>
        <v>0.60900000000000043</v>
      </c>
      <c r="B623" s="78">
        <f t="shared" si="27"/>
        <v>9.9999999999988987E-4</v>
      </c>
      <c r="C623" s="77">
        <f t="shared" si="28"/>
        <v>1.9069804908512051E-5</v>
      </c>
    </row>
    <row r="624" spans="1:3" x14ac:dyDescent="0.25">
      <c r="A624" s="79">
        <f t="shared" si="29"/>
        <v>0.61000000000000043</v>
      </c>
      <c r="B624" s="78">
        <f t="shared" si="27"/>
        <v>9.9999999999988987E-4</v>
      </c>
      <c r="C624" s="77">
        <f t="shared" si="28"/>
        <v>1.993597918001816E-5</v>
      </c>
    </row>
    <row r="625" spans="1:3" x14ac:dyDescent="0.25">
      <c r="A625" s="79">
        <f t="shared" si="29"/>
        <v>0.61100000000000043</v>
      </c>
      <c r="B625" s="78">
        <f t="shared" si="27"/>
        <v>9.9999999999988987E-4</v>
      </c>
      <c r="C625" s="77">
        <f t="shared" si="28"/>
        <v>2.0838408857696308E-5</v>
      </c>
    </row>
    <row r="626" spans="1:3" x14ac:dyDescent="0.25">
      <c r="A626" s="79">
        <f t="shared" si="29"/>
        <v>0.61200000000000043</v>
      </c>
      <c r="B626" s="78">
        <f t="shared" si="27"/>
        <v>9.9999999999988987E-4</v>
      </c>
      <c r="C626" s="77">
        <f t="shared" si="28"/>
        <v>2.1778463796774227E-5</v>
      </c>
    </row>
    <row r="627" spans="1:3" x14ac:dyDescent="0.25">
      <c r="A627" s="79">
        <f t="shared" si="29"/>
        <v>0.61300000000000043</v>
      </c>
      <c r="B627" s="78">
        <f t="shared" si="27"/>
        <v>9.9999999999988987E-4</v>
      </c>
      <c r="C627" s="77">
        <f t="shared" si="28"/>
        <v>2.2757558863706166E-5</v>
      </c>
    </row>
    <row r="628" spans="1:3" x14ac:dyDescent="0.25">
      <c r="A628" s="79">
        <f t="shared" si="29"/>
        <v>0.61400000000000043</v>
      </c>
      <c r="B628" s="78">
        <f t="shared" si="27"/>
        <v>9.9999999999988987E-4</v>
      </c>
      <c r="C628" s="77">
        <f t="shared" si="28"/>
        <v>2.3777155118815795E-5</v>
      </c>
    </row>
    <row r="629" spans="1:3" x14ac:dyDescent="0.25">
      <c r="A629" s="79">
        <f t="shared" si="29"/>
        <v>0.61500000000000044</v>
      </c>
      <c r="B629" s="78">
        <f t="shared" si="27"/>
        <v>9.9999999999988987E-4</v>
      </c>
      <c r="C629" s="77">
        <f t="shared" si="28"/>
        <v>2.4838761017147637E-5</v>
      </c>
    </row>
    <row r="630" spans="1:3" x14ac:dyDescent="0.25">
      <c r="A630" s="79">
        <f t="shared" si="29"/>
        <v>0.61600000000000044</v>
      </c>
      <c r="B630" s="78">
        <f t="shared" si="27"/>
        <v>9.9999999999988987E-4</v>
      </c>
      <c r="C630" s="77">
        <f t="shared" si="28"/>
        <v>2.5943933627271365E-5</v>
      </c>
    </row>
    <row r="631" spans="1:3" x14ac:dyDescent="0.25">
      <c r="A631" s="79">
        <f t="shared" si="29"/>
        <v>0.61700000000000044</v>
      </c>
      <c r="B631" s="78">
        <f t="shared" si="27"/>
        <v>9.9999999999988987E-4</v>
      </c>
      <c r="C631" s="77">
        <f t="shared" si="28"/>
        <v>2.7094279867634569E-5</v>
      </c>
    </row>
    <row r="632" spans="1:3" x14ac:dyDescent="0.25">
      <c r="A632" s="79">
        <f t="shared" si="29"/>
        <v>0.61800000000000044</v>
      </c>
      <c r="B632" s="78">
        <f t="shared" si="27"/>
        <v>9.9999999999988987E-4</v>
      </c>
      <c r="C632" s="77">
        <f t="shared" si="28"/>
        <v>2.8291457760078707E-5</v>
      </c>
    </row>
    <row r="633" spans="1:3" x14ac:dyDescent="0.25">
      <c r="A633" s="79">
        <f t="shared" si="29"/>
        <v>0.61900000000000044</v>
      </c>
      <c r="B633" s="78">
        <f t="shared" si="27"/>
        <v>9.9999999999988987E-4</v>
      </c>
      <c r="C633" s="77">
        <f t="shared" si="28"/>
        <v>2.9537177700123224E-5</v>
      </c>
    </row>
    <row r="634" spans="1:3" x14ac:dyDescent="0.25">
      <c r="A634" s="79">
        <f t="shared" si="29"/>
        <v>0.62000000000000044</v>
      </c>
      <c r="B634" s="78">
        <f t="shared" si="27"/>
        <v>9.9999999999988987E-4</v>
      </c>
      <c r="C634" s="77">
        <f t="shared" si="28"/>
        <v>3.0833203743478653E-5</v>
      </c>
    </row>
    <row r="635" spans="1:3" x14ac:dyDescent="0.25">
      <c r="A635" s="79">
        <f t="shared" si="29"/>
        <v>0.62100000000000044</v>
      </c>
      <c r="B635" s="78">
        <f t="shared" si="27"/>
        <v>9.9999999999988987E-4</v>
      </c>
      <c r="C635" s="77">
        <f t="shared" si="28"/>
        <v>3.2181354908349829E-5</v>
      </c>
    </row>
    <row r="636" spans="1:3" x14ac:dyDescent="0.25">
      <c r="A636" s="79">
        <f t="shared" si="29"/>
        <v>0.62200000000000044</v>
      </c>
      <c r="B636" s="78">
        <f t="shared" si="27"/>
        <v>9.9999999999988987E-4</v>
      </c>
      <c r="C636" s="77">
        <f t="shared" si="28"/>
        <v>3.3583506492858295E-5</v>
      </c>
    </row>
    <row r="637" spans="1:3" x14ac:dyDescent="0.25">
      <c r="A637" s="79">
        <f t="shared" si="29"/>
        <v>0.62300000000000044</v>
      </c>
      <c r="B637" s="78">
        <f t="shared" si="27"/>
        <v>9.9999999999988987E-4</v>
      </c>
      <c r="C637" s="77">
        <f t="shared" si="28"/>
        <v>3.5041591407098185E-5</v>
      </c>
    </row>
    <row r="638" spans="1:3" x14ac:dyDescent="0.25">
      <c r="A638" s="79">
        <f t="shared" si="29"/>
        <v>0.62400000000000044</v>
      </c>
      <c r="B638" s="78">
        <f t="shared" si="27"/>
        <v>9.9999999999988987E-4</v>
      </c>
      <c r="C638" s="77">
        <f t="shared" si="28"/>
        <v>3.6557601519046482E-5</v>
      </c>
    </row>
    <row r="639" spans="1:3" x14ac:dyDescent="0.25">
      <c r="A639" s="79">
        <f t="shared" si="29"/>
        <v>0.62500000000000044</v>
      </c>
      <c r="B639" s="78">
        <f t="shared" si="27"/>
        <v>9.9999999999988987E-4</v>
      </c>
      <c r="C639" s="77">
        <f t="shared" si="28"/>
        <v>3.8133589013685572E-5</v>
      </c>
    </row>
    <row r="640" spans="1:3" x14ac:dyDescent="0.25">
      <c r="A640" s="79">
        <f t="shared" si="29"/>
        <v>0.62600000000000044</v>
      </c>
      <c r="B640" s="78">
        <f t="shared" si="27"/>
        <v>9.9999999999988987E-4</v>
      </c>
      <c r="C640" s="77">
        <f t="shared" si="28"/>
        <v>3.9771667764587843E-5</v>
      </c>
    </row>
    <row r="641" spans="1:3" x14ac:dyDescent="0.25">
      <c r="A641" s="79">
        <f t="shared" si="29"/>
        <v>0.62700000000000045</v>
      </c>
      <c r="B641" s="78">
        <f t="shared" si="27"/>
        <v>9.9999999999988987E-4</v>
      </c>
      <c r="C641" s="77">
        <f t="shared" si="28"/>
        <v>4.1474014717065135E-5</v>
      </c>
    </row>
    <row r="642" spans="1:3" x14ac:dyDescent="0.25">
      <c r="A642" s="79">
        <f t="shared" si="29"/>
        <v>0.62800000000000045</v>
      </c>
      <c r="B642" s="78">
        <f t="shared" si="27"/>
        <v>9.9999999999988987E-4</v>
      </c>
      <c r="C642" s="77">
        <f t="shared" si="28"/>
        <v>4.3242871282108612E-5</v>
      </c>
    </row>
    <row r="643" spans="1:3" x14ac:dyDescent="0.25">
      <c r="A643" s="79">
        <f t="shared" si="29"/>
        <v>0.62900000000000045</v>
      </c>
      <c r="B643" s="78">
        <f t="shared" si="27"/>
        <v>9.9999999999988987E-4</v>
      </c>
      <c r="C643" s="77">
        <f t="shared" si="28"/>
        <v>4.5080544740115289E-5</v>
      </c>
    </row>
    <row r="644" spans="1:3" x14ac:dyDescent="0.25">
      <c r="A644" s="79">
        <f t="shared" si="29"/>
        <v>0.63000000000000045</v>
      </c>
      <c r="B644" s="78">
        <f t="shared" si="27"/>
        <v>9.9999999999988987E-4</v>
      </c>
      <c r="C644" s="77">
        <f t="shared" si="28"/>
        <v>4.6989409653446683E-5</v>
      </c>
    </row>
    <row r="645" spans="1:3" x14ac:dyDescent="0.25">
      <c r="A645" s="79">
        <f t="shared" si="29"/>
        <v>0.63100000000000045</v>
      </c>
      <c r="B645" s="78">
        <f t="shared" si="27"/>
        <v>9.9999999999988987E-4</v>
      </c>
      <c r="C645" s="77">
        <f t="shared" si="28"/>
        <v>4.8971909286780069E-5</v>
      </c>
    </row>
    <row r="646" spans="1:3" x14ac:dyDescent="0.25">
      <c r="A646" s="79">
        <f t="shared" si="29"/>
        <v>0.63200000000000045</v>
      </c>
      <c r="B646" s="78">
        <f t="shared" si="27"/>
        <v>9.9999999999988987E-4</v>
      </c>
      <c r="C646" s="77">
        <f t="shared" si="28"/>
        <v>5.1030557034117486E-5</v>
      </c>
    </row>
    <row r="647" spans="1:3" x14ac:dyDescent="0.25">
      <c r="A647" s="79">
        <f t="shared" si="29"/>
        <v>0.63300000000000045</v>
      </c>
      <c r="B647" s="78">
        <f t="shared" si="27"/>
        <v>9.9999999999988987E-4</v>
      </c>
      <c r="C647" s="77">
        <f t="shared" si="28"/>
        <v>5.316793785124503E-5</v>
      </c>
    </row>
    <row r="648" spans="1:3" x14ac:dyDescent="0.25">
      <c r="A648" s="79">
        <f t="shared" si="29"/>
        <v>0.63400000000000045</v>
      </c>
      <c r="B648" s="78">
        <f t="shared" si="27"/>
        <v>9.9999999999988987E-4</v>
      </c>
      <c r="C648" s="77">
        <f t="shared" si="28"/>
        <v>5.5386709692564632E-5</v>
      </c>
    </row>
    <row r="649" spans="1:3" x14ac:dyDescent="0.25">
      <c r="A649" s="79">
        <f t="shared" si="29"/>
        <v>0.63500000000000045</v>
      </c>
      <c r="B649" s="78">
        <f t="shared" si="27"/>
        <v>9.9999999999988987E-4</v>
      </c>
      <c r="C649" s="77">
        <f t="shared" si="28"/>
        <v>5.7689604950677317E-5</v>
      </c>
    </row>
    <row r="650" spans="1:3" x14ac:dyDescent="0.25">
      <c r="A650" s="79">
        <f t="shared" si="29"/>
        <v>0.63600000000000045</v>
      </c>
      <c r="B650" s="78">
        <f t="shared" si="27"/>
        <v>9.9999999999988987E-4</v>
      </c>
      <c r="C650" s="77">
        <f t="shared" si="28"/>
        <v>6.0079431897716584E-5</v>
      </c>
    </row>
    <row r="651" spans="1:3" x14ac:dyDescent="0.25">
      <c r="A651" s="79">
        <f t="shared" si="29"/>
        <v>0.63700000000000045</v>
      </c>
      <c r="B651" s="78">
        <f t="shared" si="27"/>
        <v>9.9999999999988987E-4</v>
      </c>
      <c r="C651" s="77">
        <f t="shared" si="28"/>
        <v>6.2559076126685043E-5</v>
      </c>
    </row>
    <row r="652" spans="1:3" x14ac:dyDescent="0.25">
      <c r="A652" s="79">
        <f t="shared" si="29"/>
        <v>0.63800000000000046</v>
      </c>
      <c r="B652" s="78">
        <f t="shared" si="27"/>
        <v>9.9999999999988987E-4</v>
      </c>
      <c r="C652" s="77">
        <f t="shared" si="28"/>
        <v>6.5131501991409118E-5</v>
      </c>
    </row>
    <row r="653" spans="1:3" x14ac:dyDescent="0.25">
      <c r="A653" s="79">
        <f t="shared" si="29"/>
        <v>0.63900000000000046</v>
      </c>
      <c r="B653" s="78">
        <f t="shared" si="27"/>
        <v>9.9999999999988987E-4</v>
      </c>
      <c r="C653" s="77">
        <f t="shared" si="28"/>
        <v>6.7799754043494209E-5</v>
      </c>
    </row>
    <row r="654" spans="1:3" x14ac:dyDescent="0.25">
      <c r="A654" s="79">
        <f t="shared" si="29"/>
        <v>0.64000000000000046</v>
      </c>
      <c r="B654" s="78">
        <f t="shared" si="27"/>
        <v>9.9999999999988987E-4</v>
      </c>
      <c r="C654" s="77">
        <f t="shared" si="28"/>
        <v>7.0566958464578743E-5</v>
      </c>
    </row>
    <row r="655" spans="1:3" x14ac:dyDescent="0.25">
      <c r="A655" s="79">
        <f t="shared" si="29"/>
        <v>0.64100000000000046</v>
      </c>
      <c r="B655" s="78">
        <f t="shared" ref="B655:B718" si="30">_xlfn.BETA.DIST(A655+A$15/2,B$5,B$6,1)-_xlfn.BETA.DIST(A655-A$15/2,B$5,B$6,1)</f>
        <v>9.9999999999988987E-4</v>
      </c>
      <c r="C655" s="77">
        <f t="shared" ref="C655:C718" si="31">_xlfn.BETA.DIST(A655+A$15/2,C$5,C$6,1)-_xlfn.BETA.DIST(A655-A$15/2,C$5,C$6,1)</f>
        <v>7.3436324492244564E-5</v>
      </c>
    </row>
    <row r="656" spans="1:3" x14ac:dyDescent="0.25">
      <c r="A656" s="79">
        <f t="shared" ref="A656:A719" si="32">A655+A$15</f>
        <v>0.64200000000000046</v>
      </c>
      <c r="B656" s="78">
        <f t="shared" si="30"/>
        <v>9.9999999999988987E-4</v>
      </c>
      <c r="C656" s="77">
        <f t="shared" si="31"/>
        <v>7.6411145837521717E-5</v>
      </c>
    </row>
    <row r="657" spans="1:3" x14ac:dyDescent="0.25">
      <c r="A657" s="79">
        <f t="shared" si="32"/>
        <v>0.64300000000000046</v>
      </c>
      <c r="B657" s="78">
        <f t="shared" si="30"/>
        <v>9.9999999999988987E-4</v>
      </c>
      <c r="C657" s="77">
        <f t="shared" si="31"/>
        <v>7.9494802092371086E-5</v>
      </c>
    </row>
    <row r="658" spans="1:3" x14ac:dyDescent="0.25">
      <c r="A658" s="79">
        <f t="shared" si="32"/>
        <v>0.64400000000000046</v>
      </c>
      <c r="B658" s="78">
        <f t="shared" si="30"/>
        <v>9.9999999999988987E-4</v>
      </c>
      <c r="C658" s="77">
        <f t="shared" si="31"/>
        <v>8.2690760124902321E-5</v>
      </c>
    </row>
    <row r="659" spans="1:3" x14ac:dyDescent="0.25">
      <c r="A659" s="79">
        <f t="shared" si="32"/>
        <v>0.64500000000000046</v>
      </c>
      <c r="B659" s="78">
        <f t="shared" si="30"/>
        <v>9.9999999999988987E-4</v>
      </c>
      <c r="C659" s="77">
        <f t="shared" si="31"/>
        <v>8.600257546046439E-5</v>
      </c>
    </row>
    <row r="660" spans="1:3" x14ac:dyDescent="0.25">
      <c r="A660" s="79">
        <f t="shared" si="32"/>
        <v>0.64600000000000046</v>
      </c>
      <c r="B660" s="78">
        <f t="shared" si="30"/>
        <v>9.9999999999988987E-4</v>
      </c>
      <c r="C660" s="77">
        <f t="shared" si="31"/>
        <v>8.9433893646166489E-5</v>
      </c>
    </row>
    <row r="661" spans="1:3" x14ac:dyDescent="0.25">
      <c r="A661" s="79">
        <f t="shared" si="32"/>
        <v>0.64700000000000046</v>
      </c>
      <c r="B661" s="78">
        <f t="shared" si="30"/>
        <v>9.9999999999988987E-4</v>
      </c>
      <c r="C661" s="77">
        <f t="shared" si="31"/>
        <v>9.2988451596912221E-5</v>
      </c>
    </row>
    <row r="662" spans="1:3" x14ac:dyDescent="0.25">
      <c r="A662" s="79">
        <f t="shared" si="32"/>
        <v>0.64800000000000046</v>
      </c>
      <c r="B662" s="78">
        <f t="shared" si="30"/>
        <v>9.9999999999988987E-4</v>
      </c>
      <c r="C662" s="77">
        <f t="shared" si="31"/>
        <v>9.6670078920408492E-5</v>
      </c>
    </row>
    <row r="663" spans="1:3" x14ac:dyDescent="0.25">
      <c r="A663" s="79">
        <f t="shared" si="32"/>
        <v>0.64900000000000047</v>
      </c>
      <c r="B663" s="78">
        <f t="shared" si="30"/>
        <v>9.9999999999988987E-4</v>
      </c>
      <c r="C663" s="77">
        <f t="shared" si="31"/>
        <v>1.0048269921866197E-4</v>
      </c>
    </row>
    <row r="664" spans="1:3" x14ac:dyDescent="0.25">
      <c r="A664" s="79">
        <f t="shared" si="32"/>
        <v>0.65000000000000047</v>
      </c>
      <c r="B664" s="78">
        <f t="shared" si="30"/>
        <v>9.9999999999988987E-4</v>
      </c>
      <c r="C664" s="77">
        <f t="shared" si="31"/>
        <v>1.0443033136365567E-4</v>
      </c>
    </row>
    <row r="665" spans="1:3" x14ac:dyDescent="0.25">
      <c r="A665" s="79">
        <f t="shared" si="32"/>
        <v>0.65100000000000047</v>
      </c>
      <c r="B665" s="78">
        <f t="shared" si="30"/>
        <v>9.9999999999988987E-4</v>
      </c>
      <c r="C665" s="77">
        <f t="shared" si="31"/>
        <v>1.0851709074446167E-4</v>
      </c>
    </row>
    <row r="666" spans="1:3" x14ac:dyDescent="0.25">
      <c r="A666" s="79">
        <f t="shared" si="32"/>
        <v>0.65200000000000047</v>
      </c>
      <c r="B666" s="78">
        <f t="shared" si="30"/>
        <v>9.9999999999988987E-4</v>
      </c>
      <c r="C666" s="77">
        <f t="shared" si="31"/>
        <v>1.1274719048305626E-4</v>
      </c>
    </row>
    <row r="667" spans="1:3" x14ac:dyDescent="0.25">
      <c r="A667" s="79">
        <f t="shared" si="32"/>
        <v>0.65300000000000047</v>
      </c>
      <c r="B667" s="78">
        <f t="shared" si="30"/>
        <v>9.9999999999988987E-4</v>
      </c>
      <c r="C667" s="77">
        <f t="shared" si="31"/>
        <v>1.1712494261616972E-4</v>
      </c>
    </row>
    <row r="668" spans="1:3" x14ac:dyDescent="0.25">
      <c r="A668" s="79">
        <f t="shared" si="32"/>
        <v>0.65400000000000047</v>
      </c>
      <c r="B668" s="78">
        <f t="shared" si="30"/>
        <v>9.9999999999988987E-4</v>
      </c>
      <c r="C668" s="77">
        <f t="shared" si="31"/>
        <v>1.2165475924009973E-4</v>
      </c>
    </row>
    <row r="669" spans="1:3" x14ac:dyDescent="0.25">
      <c r="A669" s="79">
        <f t="shared" si="32"/>
        <v>0.65500000000000047</v>
      </c>
      <c r="B669" s="78">
        <f t="shared" si="30"/>
        <v>9.9999999999988987E-4</v>
      </c>
      <c r="C669" s="77">
        <f t="shared" si="31"/>
        <v>1.263411536158031E-4</v>
      </c>
    </row>
    <row r="670" spans="1:3" x14ac:dyDescent="0.25">
      <c r="A670" s="79">
        <f t="shared" si="32"/>
        <v>0.65600000000000047</v>
      </c>
      <c r="B670" s="78">
        <f t="shared" si="30"/>
        <v>9.9999999999988987E-4</v>
      </c>
      <c r="C670" s="77">
        <f t="shared" si="31"/>
        <v>1.3118874123071566E-4</v>
      </c>
    </row>
    <row r="671" spans="1:3" x14ac:dyDescent="0.25">
      <c r="A671" s="79">
        <f t="shared" si="32"/>
        <v>0.65700000000000047</v>
      </c>
      <c r="B671" s="78">
        <f t="shared" si="30"/>
        <v>9.9999999999988987E-4</v>
      </c>
      <c r="C671" s="77">
        <f t="shared" si="31"/>
        <v>1.3620224081464707E-4</v>
      </c>
    </row>
    <row r="672" spans="1:3" x14ac:dyDescent="0.25">
      <c r="A672" s="79">
        <f t="shared" si="32"/>
        <v>0.65800000000000047</v>
      </c>
      <c r="B672" s="78">
        <f t="shared" si="30"/>
        <v>9.9999999999988987E-4</v>
      </c>
      <c r="C672" s="77">
        <f t="shared" si="31"/>
        <v>1.4138647530605305E-4</v>
      </c>
    </row>
    <row r="673" spans="1:3" x14ac:dyDescent="0.25">
      <c r="A673" s="79">
        <f t="shared" si="32"/>
        <v>0.65900000000000047</v>
      </c>
      <c r="B673" s="78">
        <f t="shared" si="30"/>
        <v>9.9999999999988987E-4</v>
      </c>
      <c r="C673" s="77">
        <f t="shared" si="31"/>
        <v>1.4674637276555725E-4</v>
      </c>
    </row>
    <row r="674" spans="1:3" x14ac:dyDescent="0.25">
      <c r="A674" s="79">
        <f t="shared" si="32"/>
        <v>0.66000000000000048</v>
      </c>
      <c r="B674" s="78">
        <f t="shared" si="30"/>
        <v>9.9999999999988987E-4</v>
      </c>
      <c r="C674" s="77">
        <f t="shared" si="31"/>
        <v>1.5228696723315486E-4</v>
      </c>
    </row>
    <row r="675" spans="1:3" x14ac:dyDescent="0.25">
      <c r="A675" s="79">
        <f t="shared" si="32"/>
        <v>0.66100000000000048</v>
      </c>
      <c r="B675" s="78">
        <f t="shared" si="30"/>
        <v>9.9999999999988987E-4</v>
      </c>
      <c r="C675" s="77">
        <f t="shared" si="31"/>
        <v>1.5801339952552186E-4</v>
      </c>
    </row>
    <row r="676" spans="1:3" x14ac:dyDescent="0.25">
      <c r="A676" s="79">
        <f t="shared" si="32"/>
        <v>0.66200000000000048</v>
      </c>
      <c r="B676" s="78">
        <f t="shared" si="30"/>
        <v>9.9999999999988987E-4</v>
      </c>
      <c r="C676" s="77">
        <f t="shared" si="31"/>
        <v>1.6393091796982479E-4</v>
      </c>
    </row>
    <row r="677" spans="1:3" x14ac:dyDescent="0.25">
      <c r="A677" s="79">
        <f t="shared" si="32"/>
        <v>0.66300000000000048</v>
      </c>
      <c r="B677" s="78">
        <f t="shared" si="30"/>
        <v>9.9999999999988987E-4</v>
      </c>
      <c r="C677" s="77">
        <f t="shared" si="31"/>
        <v>1.7004487907019018E-4</v>
      </c>
    </row>
    <row r="678" spans="1:3" x14ac:dyDescent="0.25">
      <c r="A678" s="79">
        <f t="shared" si="32"/>
        <v>0.66400000000000048</v>
      </c>
      <c r="B678" s="78">
        <f t="shared" si="30"/>
        <v>9.9999999999988987E-4</v>
      </c>
      <c r="C678" s="77">
        <f t="shared" si="31"/>
        <v>1.7636074810298275E-4</v>
      </c>
    </row>
    <row r="679" spans="1:3" x14ac:dyDescent="0.25">
      <c r="A679" s="79">
        <f t="shared" si="32"/>
        <v>0.66500000000000048</v>
      </c>
      <c r="B679" s="78">
        <f t="shared" si="30"/>
        <v>9.9999999999988987E-4</v>
      </c>
      <c r="C679" s="77">
        <f t="shared" si="31"/>
        <v>1.828840996370611E-4</v>
      </c>
    </row>
    <row r="680" spans="1:3" x14ac:dyDescent="0.25">
      <c r="A680" s="79">
        <f t="shared" si="32"/>
        <v>0.66600000000000048</v>
      </c>
      <c r="B680" s="78">
        <f t="shared" si="30"/>
        <v>9.9999999999988987E-4</v>
      </c>
      <c r="C680" s="77">
        <f t="shared" si="31"/>
        <v>1.8962061797473187E-4</v>
      </c>
    </row>
    <row r="681" spans="1:3" x14ac:dyDescent="0.25">
      <c r="A681" s="79">
        <f t="shared" si="32"/>
        <v>0.66700000000000048</v>
      </c>
      <c r="B681" s="78">
        <f t="shared" si="30"/>
        <v>9.9999999999988987E-4</v>
      </c>
      <c r="C681" s="77">
        <f t="shared" si="31"/>
        <v>1.9657609750940112E-4</v>
      </c>
    </row>
    <row r="682" spans="1:3" x14ac:dyDescent="0.25">
      <c r="A682" s="79">
        <f t="shared" si="32"/>
        <v>0.66800000000000048</v>
      </c>
      <c r="B682" s="78">
        <f t="shared" si="30"/>
        <v>9.9999999999988987E-4</v>
      </c>
      <c r="C682" s="77">
        <f t="shared" si="31"/>
        <v>2.037564429957046E-4</v>
      </c>
    </row>
    <row r="683" spans="1:3" x14ac:dyDescent="0.25">
      <c r="A683" s="79">
        <f t="shared" si="32"/>
        <v>0.66900000000000048</v>
      </c>
      <c r="B683" s="78">
        <f t="shared" si="30"/>
        <v>9.9999999999988987E-4</v>
      </c>
      <c r="C683" s="77">
        <f t="shared" si="31"/>
        <v>2.1116766972764482E-4</v>
      </c>
    </row>
    <row r="684" spans="1:3" x14ac:dyDescent="0.25">
      <c r="A684" s="79">
        <f t="shared" si="32"/>
        <v>0.67000000000000048</v>
      </c>
      <c r="B684" s="78">
        <f t="shared" si="30"/>
        <v>9.9999999999988987E-4</v>
      </c>
      <c r="C684" s="77">
        <f t="shared" si="31"/>
        <v>2.1881590362044043E-4</v>
      </c>
    </row>
    <row r="685" spans="1:3" x14ac:dyDescent="0.25">
      <c r="A685" s="79">
        <f t="shared" si="32"/>
        <v>0.67100000000000048</v>
      </c>
      <c r="B685" s="78">
        <f t="shared" si="30"/>
        <v>9.9999999999988987E-4</v>
      </c>
      <c r="C685" s="77">
        <f t="shared" si="31"/>
        <v>2.2670738119151719E-4</v>
      </c>
    </row>
    <row r="686" spans="1:3" x14ac:dyDescent="0.25">
      <c r="A686" s="79">
        <f t="shared" si="32"/>
        <v>0.67200000000000049</v>
      </c>
      <c r="B686" s="78">
        <f t="shared" si="30"/>
        <v>9.9999999999988987E-4</v>
      </c>
      <c r="C686" s="77">
        <f t="shared" si="31"/>
        <v>2.3484844943585589E-4</v>
      </c>
    </row>
    <row r="687" spans="1:3" x14ac:dyDescent="0.25">
      <c r="A687" s="79">
        <f t="shared" si="32"/>
        <v>0.67300000000000049</v>
      </c>
      <c r="B687" s="78">
        <f t="shared" si="30"/>
        <v>9.9999999999988987E-4</v>
      </c>
      <c r="C687" s="77">
        <f t="shared" si="31"/>
        <v>2.4324556559162606E-4</v>
      </c>
    </row>
    <row r="688" spans="1:3" x14ac:dyDescent="0.25">
      <c r="A688" s="79">
        <f t="shared" si="32"/>
        <v>0.67400000000000049</v>
      </c>
      <c r="B688" s="78">
        <f t="shared" si="30"/>
        <v>9.9999999999988987E-4</v>
      </c>
      <c r="C688" s="77">
        <f t="shared" si="31"/>
        <v>2.5190529679026703E-4</v>
      </c>
    </row>
    <row r="689" spans="1:3" x14ac:dyDescent="0.25">
      <c r="A689" s="79">
        <f t="shared" si="32"/>
        <v>0.67500000000000049</v>
      </c>
      <c r="B689" s="78">
        <f t="shared" si="30"/>
        <v>9.9999999999988987E-4</v>
      </c>
      <c r="C689" s="77">
        <f t="shared" si="31"/>
        <v>2.608343195872791E-4</v>
      </c>
    </row>
    <row r="690" spans="1:3" x14ac:dyDescent="0.25">
      <c r="A690" s="79">
        <f t="shared" si="32"/>
        <v>0.67600000000000049</v>
      </c>
      <c r="B690" s="78">
        <f t="shared" si="30"/>
        <v>9.9999999999988987E-4</v>
      </c>
      <c r="C690" s="77">
        <f t="shared" si="31"/>
        <v>2.7003941936819004E-4</v>
      </c>
    </row>
    <row r="691" spans="1:3" x14ac:dyDescent="0.25">
      <c r="A691" s="79">
        <f t="shared" si="32"/>
        <v>0.67700000000000049</v>
      </c>
      <c r="B691" s="78">
        <f t="shared" si="30"/>
        <v>9.9999999999988987E-4</v>
      </c>
      <c r="C691" s="77">
        <f t="shared" si="31"/>
        <v>2.7952748962455868E-4</v>
      </c>
    </row>
    <row r="692" spans="1:3" x14ac:dyDescent="0.25">
      <c r="A692" s="79">
        <f t="shared" si="32"/>
        <v>0.67800000000000049</v>
      </c>
      <c r="B692" s="78">
        <f t="shared" si="30"/>
        <v>9.9999999999988987E-4</v>
      </c>
      <c r="C692" s="77">
        <f t="shared" si="31"/>
        <v>2.8930553109547674E-4</v>
      </c>
    </row>
    <row r="693" spans="1:3" x14ac:dyDescent="0.25">
      <c r="A693" s="79">
        <f t="shared" si="32"/>
        <v>0.67900000000000049</v>
      </c>
      <c r="B693" s="78">
        <f t="shared" si="30"/>
        <v>9.9999999999988987E-4</v>
      </c>
      <c r="C693" s="77">
        <f t="shared" si="31"/>
        <v>2.9938065076896142E-4</v>
      </c>
    </row>
    <row r="694" spans="1:3" x14ac:dyDescent="0.25">
      <c r="A694" s="79">
        <f t="shared" si="32"/>
        <v>0.68000000000000049</v>
      </c>
      <c r="B694" s="78">
        <f t="shared" si="30"/>
        <v>9.9999999999988987E-4</v>
      </c>
      <c r="C694" s="77">
        <f t="shared" si="31"/>
        <v>3.0976006073832503E-4</v>
      </c>
    </row>
    <row r="695" spans="1:3" x14ac:dyDescent="0.25">
      <c r="A695" s="79">
        <f t="shared" si="32"/>
        <v>0.68100000000000049</v>
      </c>
      <c r="B695" s="78">
        <f t="shared" si="30"/>
        <v>9.9999999999988987E-4</v>
      </c>
      <c r="C695" s="77">
        <f t="shared" si="31"/>
        <v>3.2045107690793946E-4</v>
      </c>
    </row>
    <row r="696" spans="1:3" x14ac:dyDescent="0.25">
      <c r="A696" s="79">
        <f t="shared" si="32"/>
        <v>0.68200000000000049</v>
      </c>
      <c r="B696" s="78">
        <f t="shared" si="30"/>
        <v>9.9999999999988987E-4</v>
      </c>
      <c r="C696" s="77">
        <f t="shared" si="31"/>
        <v>3.3146111754341415E-4</v>
      </c>
    </row>
    <row r="697" spans="1:3" x14ac:dyDescent="0.25">
      <c r="A697" s="79">
        <f t="shared" si="32"/>
        <v>0.6830000000000005</v>
      </c>
      <c r="B697" s="78">
        <f t="shared" si="30"/>
        <v>9.9999999999988987E-4</v>
      </c>
      <c r="C697" s="77">
        <f t="shared" si="31"/>
        <v>3.427977016608099E-4</v>
      </c>
    </row>
    <row r="698" spans="1:3" x14ac:dyDescent="0.25">
      <c r="A698" s="79">
        <f t="shared" si="32"/>
        <v>0.6840000000000005</v>
      </c>
      <c r="B698" s="78">
        <f t="shared" si="30"/>
        <v>9.9999999999988987E-4</v>
      </c>
      <c r="C698" s="77">
        <f t="shared" si="31"/>
        <v>3.5446844724885962E-4</v>
      </c>
    </row>
    <row r="699" spans="1:3" x14ac:dyDescent="0.25">
      <c r="A699" s="79">
        <f t="shared" si="32"/>
        <v>0.6850000000000005</v>
      </c>
      <c r="B699" s="78">
        <f t="shared" si="30"/>
        <v>9.9999999999988987E-4</v>
      </c>
      <c r="C699" s="77">
        <f t="shared" si="31"/>
        <v>3.6648106931991796E-4</v>
      </c>
    </row>
    <row r="700" spans="1:3" x14ac:dyDescent="0.25">
      <c r="A700" s="79">
        <f t="shared" si="32"/>
        <v>0.6860000000000005</v>
      </c>
      <c r="B700" s="78">
        <f t="shared" si="30"/>
        <v>9.9999999999988987E-4</v>
      </c>
      <c r="C700" s="77">
        <f t="shared" si="31"/>
        <v>3.7884337778281742E-4</v>
      </c>
    </row>
    <row r="701" spans="1:3" x14ac:dyDescent="0.25">
      <c r="A701" s="79">
        <f t="shared" si="32"/>
        <v>0.6870000000000005</v>
      </c>
      <c r="B701" s="78">
        <f t="shared" si="30"/>
        <v>9.9999999999988987E-4</v>
      </c>
      <c r="C701" s="77">
        <f t="shared" si="31"/>
        <v>3.9156327513328523E-4</v>
      </c>
    </row>
    <row r="702" spans="1:3" x14ac:dyDescent="0.25">
      <c r="A702" s="79">
        <f t="shared" si="32"/>
        <v>0.6880000000000005</v>
      </c>
      <c r="B702" s="78">
        <f t="shared" si="30"/>
        <v>9.9999999999988987E-4</v>
      </c>
      <c r="C702" s="77">
        <f t="shared" si="31"/>
        <v>4.0464875395548709E-4</v>
      </c>
    </row>
    <row r="703" spans="1:3" x14ac:dyDescent="0.25">
      <c r="A703" s="79">
        <f t="shared" si="32"/>
        <v>0.6890000000000005</v>
      </c>
      <c r="B703" s="78">
        <f t="shared" si="30"/>
        <v>9.9999999999988987E-4</v>
      </c>
      <c r="C703" s="77">
        <f t="shared" si="31"/>
        <v>4.1810789422998436E-4</v>
      </c>
    </row>
    <row r="704" spans="1:3" x14ac:dyDescent="0.25">
      <c r="A704" s="79">
        <f t="shared" si="32"/>
        <v>0.6900000000000005</v>
      </c>
      <c r="B704" s="78">
        <f t="shared" si="30"/>
        <v>9.9999999999988987E-4</v>
      </c>
      <c r="C704" s="77">
        <f t="shared" si="31"/>
        <v>4.3194886044181646E-4</v>
      </c>
    </row>
    <row r="705" spans="1:3" x14ac:dyDescent="0.25">
      <c r="A705" s="79">
        <f t="shared" si="32"/>
        <v>0.6910000000000005</v>
      </c>
      <c r="B705" s="78">
        <f t="shared" si="30"/>
        <v>9.9999999999988987E-4</v>
      </c>
      <c r="C705" s="77">
        <f t="shared" si="31"/>
        <v>4.4617989848347826E-4</v>
      </c>
    </row>
    <row r="706" spans="1:3" x14ac:dyDescent="0.25">
      <c r="A706" s="79">
        <f t="shared" si="32"/>
        <v>0.6920000000000005</v>
      </c>
      <c r="B706" s="78">
        <f t="shared" si="30"/>
        <v>9.9999999999988987E-4</v>
      </c>
      <c r="C706" s="77">
        <f t="shared" si="31"/>
        <v>4.6080933234762637E-4</v>
      </c>
    </row>
    <row r="707" spans="1:3" x14ac:dyDescent="0.25">
      <c r="A707" s="79">
        <f t="shared" si="32"/>
        <v>0.6930000000000005</v>
      </c>
      <c r="B707" s="78">
        <f t="shared" si="30"/>
        <v>9.9999999999988987E-4</v>
      </c>
      <c r="C707" s="77">
        <f t="shared" si="31"/>
        <v>4.7584556060332843E-4</v>
      </c>
    </row>
    <row r="708" spans="1:3" x14ac:dyDescent="0.25">
      <c r="A708" s="79">
        <f t="shared" si="32"/>
        <v>0.69400000000000051</v>
      </c>
      <c r="B708" s="78">
        <f t="shared" si="30"/>
        <v>9.9999999999988987E-4</v>
      </c>
      <c r="C708" s="77">
        <f t="shared" si="31"/>
        <v>4.9129705265087836E-4</v>
      </c>
    </row>
    <row r="709" spans="1:3" x14ac:dyDescent="0.25">
      <c r="A709" s="79">
        <f t="shared" si="32"/>
        <v>0.69500000000000051</v>
      </c>
      <c r="B709" s="78">
        <f t="shared" si="30"/>
        <v>9.9999999999988987E-4</v>
      </c>
      <c r="C709" s="77">
        <f t="shared" si="31"/>
        <v>5.0717234474965261E-4</v>
      </c>
    </row>
    <row r="710" spans="1:3" x14ac:dyDescent="0.25">
      <c r="A710" s="79">
        <f t="shared" si="32"/>
        <v>0.69600000000000051</v>
      </c>
      <c r="B710" s="78">
        <f t="shared" si="30"/>
        <v>9.9999999999988987E-4</v>
      </c>
      <c r="C710" s="77">
        <f t="shared" si="31"/>
        <v>5.234800358130693E-4</v>
      </c>
    </row>
    <row r="711" spans="1:3" x14ac:dyDescent="0.25">
      <c r="A711" s="79">
        <f t="shared" si="32"/>
        <v>0.69700000000000051</v>
      </c>
      <c r="B711" s="78">
        <f t="shared" si="30"/>
        <v>9.9999999999988987E-4</v>
      </c>
      <c r="C711" s="77">
        <f t="shared" si="31"/>
        <v>5.4022878296668304E-4</v>
      </c>
    </row>
    <row r="712" spans="1:3" x14ac:dyDescent="0.25">
      <c r="A712" s="79">
        <f t="shared" si="32"/>
        <v>0.69800000000000051</v>
      </c>
      <c r="B712" s="78">
        <f t="shared" si="30"/>
        <v>9.9999999999988987E-4</v>
      </c>
      <c r="C712" s="77">
        <f t="shared" si="31"/>
        <v>5.5742729686225276E-4</v>
      </c>
    </row>
    <row r="713" spans="1:3" x14ac:dyDescent="0.25">
      <c r="A713" s="79">
        <f t="shared" si="32"/>
        <v>0.69900000000000051</v>
      </c>
      <c r="B713" s="78">
        <f t="shared" si="30"/>
        <v>9.9999999999988987E-4</v>
      </c>
      <c r="C713" s="77">
        <f t="shared" si="31"/>
        <v>5.7508433674452811E-4</v>
      </c>
    </row>
    <row r="714" spans="1:3" x14ac:dyDescent="0.25">
      <c r="A714" s="79">
        <f t="shared" si="32"/>
        <v>0.70000000000000051</v>
      </c>
      <c r="B714" s="78">
        <f t="shared" si="30"/>
        <v>9.9999999999988987E-4</v>
      </c>
      <c r="C714" s="77">
        <f t="shared" si="31"/>
        <v>5.9320870526380007E-4</v>
      </c>
    </row>
    <row r="715" spans="1:3" x14ac:dyDescent="0.25">
      <c r="A715" s="79">
        <f t="shared" si="32"/>
        <v>0.70100000000000051</v>
      </c>
      <c r="B715" s="78">
        <f t="shared" si="30"/>
        <v>9.9999999999988987E-4</v>
      </c>
      <c r="C715" s="77">
        <f t="shared" si="31"/>
        <v>6.1180924303117987E-4</v>
      </c>
    </row>
    <row r="716" spans="1:3" x14ac:dyDescent="0.25">
      <c r="A716" s="79">
        <f t="shared" si="32"/>
        <v>0.70200000000000051</v>
      </c>
      <c r="B716" s="78">
        <f t="shared" si="30"/>
        <v>9.9999999999988987E-4</v>
      </c>
      <c r="C716" s="77">
        <f t="shared" si="31"/>
        <v>6.3089482290982352E-4</v>
      </c>
    </row>
    <row r="717" spans="1:3" x14ac:dyDescent="0.25">
      <c r="A717" s="79">
        <f t="shared" si="32"/>
        <v>0.70300000000000051</v>
      </c>
      <c r="B717" s="78">
        <f t="shared" si="30"/>
        <v>9.9999999999988987E-4</v>
      </c>
      <c r="C717" s="77">
        <f t="shared" si="31"/>
        <v>6.5047434403880944E-4</v>
      </c>
    </row>
    <row r="718" spans="1:3" x14ac:dyDescent="0.25">
      <c r="A718" s="79">
        <f t="shared" si="32"/>
        <v>0.70400000000000051</v>
      </c>
      <c r="B718" s="78">
        <f t="shared" si="30"/>
        <v>9.9999999999988987E-4</v>
      </c>
      <c r="C718" s="77">
        <f t="shared" si="31"/>
        <v>6.7055672558435572E-4</v>
      </c>
    </row>
    <row r="719" spans="1:3" x14ac:dyDescent="0.25">
      <c r="A719" s="79">
        <f t="shared" si="32"/>
        <v>0.70500000000000052</v>
      </c>
      <c r="B719" s="78">
        <f t="shared" ref="B719:B782" si="33">_xlfn.BETA.DIST(A719+A$15/2,B$5,B$6,1)-_xlfn.BETA.DIST(A719-A$15/2,B$5,B$6,1)</f>
        <v>9.9999999999988987E-4</v>
      </c>
      <c r="C719" s="77">
        <f t="shared" ref="C719:C782" si="34">_xlfn.BETA.DIST(A719+A$15/2,C$5,C$6,1)-_xlfn.BETA.DIST(A719-A$15/2,C$5,C$6,1)</f>
        <v>6.9115090021400205E-4</v>
      </c>
    </row>
    <row r="720" spans="1:3" x14ac:dyDescent="0.25">
      <c r="A720" s="79">
        <f t="shared" ref="A720:A783" si="35">A719+A$15</f>
        <v>0.70600000000000052</v>
      </c>
      <c r="B720" s="78">
        <f t="shared" si="33"/>
        <v>9.9999999999988987E-4</v>
      </c>
      <c r="C720" s="77">
        <f t="shared" si="34"/>
        <v>7.1226580728968314E-4</v>
      </c>
    </row>
    <row r="721" spans="1:3" x14ac:dyDescent="0.25">
      <c r="A721" s="79">
        <f t="shared" si="35"/>
        <v>0.70700000000000052</v>
      </c>
      <c r="B721" s="78">
        <f t="shared" si="33"/>
        <v>9.9999999999988987E-4</v>
      </c>
      <c r="C721" s="77">
        <f t="shared" si="34"/>
        <v>7.3391038577532222E-4</v>
      </c>
    </row>
    <row r="722" spans="1:3" x14ac:dyDescent="0.25">
      <c r="A722" s="79">
        <f t="shared" si="35"/>
        <v>0.70800000000000052</v>
      </c>
      <c r="B722" s="78">
        <f t="shared" si="33"/>
        <v>9.9999999999988987E-4</v>
      </c>
      <c r="C722" s="77">
        <f t="shared" si="34"/>
        <v>7.5609356685520449E-4</v>
      </c>
    </row>
    <row r="723" spans="1:3" x14ac:dyDescent="0.25">
      <c r="A723" s="79">
        <f t="shared" si="35"/>
        <v>0.70900000000000052</v>
      </c>
      <c r="B723" s="78">
        <f t="shared" si="33"/>
        <v>9.9999999999988987E-4</v>
      </c>
      <c r="C723" s="77">
        <f t="shared" si="34"/>
        <v>7.7882426625968532E-4</v>
      </c>
    </row>
    <row r="724" spans="1:3" x14ac:dyDescent="0.25">
      <c r="A724" s="79">
        <f t="shared" si="35"/>
        <v>0.71000000000000052</v>
      </c>
      <c r="B724" s="78">
        <f t="shared" si="33"/>
        <v>9.9999999999988987E-4</v>
      </c>
      <c r="C724" s="77">
        <f t="shared" si="34"/>
        <v>8.0211137629448287E-4</v>
      </c>
    </row>
    <row r="725" spans="1:3" x14ac:dyDescent="0.25">
      <c r="A725" s="79">
        <f t="shared" si="35"/>
        <v>0.71100000000000052</v>
      </c>
      <c r="B725" s="78">
        <f t="shared" si="33"/>
        <v>9.9999999999988987E-4</v>
      </c>
      <c r="C725" s="77">
        <f t="shared" si="34"/>
        <v>8.2596375756957205E-4</v>
      </c>
    </row>
    <row r="726" spans="1:3" x14ac:dyDescent="0.25">
      <c r="A726" s="79">
        <f t="shared" si="35"/>
        <v>0.71200000000000052</v>
      </c>
      <c r="B726" s="78">
        <f t="shared" si="33"/>
        <v>9.9999999999988987E-4</v>
      </c>
      <c r="C726" s="77">
        <f t="shared" si="34"/>
        <v>8.5039023042676049E-4</v>
      </c>
    </row>
    <row r="727" spans="1:3" x14ac:dyDescent="0.25">
      <c r="A727" s="79">
        <f t="shared" si="35"/>
        <v>0.71300000000000052</v>
      </c>
      <c r="B727" s="78">
        <f t="shared" si="33"/>
        <v>9.9999999999988987E-4</v>
      </c>
      <c r="C727" s="77">
        <f t="shared" si="34"/>
        <v>8.7539956606149175E-4</v>
      </c>
    </row>
    <row r="728" spans="1:3" x14ac:dyDescent="0.25">
      <c r="A728" s="79">
        <f t="shared" si="35"/>
        <v>0.71400000000000052</v>
      </c>
      <c r="B728" s="78">
        <f t="shared" si="33"/>
        <v>9.9999999999988987E-4</v>
      </c>
      <c r="C728" s="77">
        <f t="shared" si="34"/>
        <v>9.0100047733630145E-4</v>
      </c>
    </row>
    <row r="729" spans="1:3" x14ac:dyDescent="0.25">
      <c r="A729" s="79">
        <f t="shared" si="35"/>
        <v>0.71500000000000052</v>
      </c>
      <c r="B729" s="78">
        <f t="shared" si="33"/>
        <v>9.9999999999988987E-4</v>
      </c>
      <c r="C729" s="77">
        <f t="shared" si="34"/>
        <v>9.2720160928624895E-4</v>
      </c>
    </row>
    <row r="730" spans="1:3" x14ac:dyDescent="0.25">
      <c r="A730" s="79">
        <f t="shared" si="35"/>
        <v>0.71600000000000052</v>
      </c>
      <c r="B730" s="78">
        <f t="shared" si="33"/>
        <v>9.9999999999988987E-4</v>
      </c>
      <c r="C730" s="77">
        <f t="shared" si="34"/>
        <v>9.5401152931125915E-4</v>
      </c>
    </row>
    <row r="731" spans="1:3" x14ac:dyDescent="0.25">
      <c r="A731" s="79">
        <f t="shared" si="35"/>
        <v>0.71700000000000053</v>
      </c>
      <c r="B731" s="78">
        <f t="shared" si="33"/>
        <v>9.9999999999988987E-4</v>
      </c>
      <c r="C731" s="77">
        <f t="shared" si="34"/>
        <v>9.8143871705633906E-4</v>
      </c>
    </row>
    <row r="732" spans="1:3" x14ac:dyDescent="0.25">
      <c r="A732" s="79">
        <f t="shared" si="35"/>
        <v>0.71800000000000053</v>
      </c>
      <c r="B732" s="78">
        <f t="shared" si="33"/>
        <v>9.9999999999988987E-4</v>
      </c>
      <c r="C732" s="77">
        <f t="shared" si="34"/>
        <v>1.0094915539785969E-3</v>
      </c>
    </row>
    <row r="733" spans="1:3" x14ac:dyDescent="0.25">
      <c r="A733" s="79">
        <f t="shared" si="35"/>
        <v>0.71900000000000053</v>
      </c>
      <c r="B733" s="78">
        <f t="shared" si="33"/>
        <v>9.9999999999988987E-4</v>
      </c>
      <c r="C733" s="77">
        <f t="shared" si="34"/>
        <v>1.0381783125983715E-3</v>
      </c>
    </row>
    <row r="734" spans="1:3" x14ac:dyDescent="0.25">
      <c r="A734" s="79">
        <f t="shared" si="35"/>
        <v>0.72000000000000053</v>
      </c>
      <c r="B734" s="78">
        <f t="shared" si="33"/>
        <v>9.9999999999988987E-4</v>
      </c>
      <c r="C734" s="77">
        <f t="shared" si="34"/>
        <v>1.0675071454366858E-3</v>
      </c>
    </row>
    <row r="735" spans="1:3" x14ac:dyDescent="0.25">
      <c r="A735" s="79">
        <f t="shared" si="35"/>
        <v>0.72100000000000053</v>
      </c>
      <c r="B735" s="78">
        <f t="shared" si="33"/>
        <v>9.9999999999988987E-4</v>
      </c>
      <c r="C735" s="77">
        <f t="shared" si="34"/>
        <v>1.0974860736381667E-3</v>
      </c>
    </row>
    <row r="736" spans="1:3" x14ac:dyDescent="0.25">
      <c r="A736" s="79">
        <f t="shared" si="35"/>
        <v>0.72200000000000053</v>
      </c>
      <c r="B736" s="78">
        <f t="shared" si="33"/>
        <v>9.9999999999988987E-4</v>
      </c>
      <c r="C736" s="77">
        <f t="shared" si="34"/>
        <v>1.1281229752785824E-3</v>
      </c>
    </row>
    <row r="737" spans="1:3" x14ac:dyDescent="0.25">
      <c r="A737" s="79">
        <f t="shared" si="35"/>
        <v>0.72300000000000053</v>
      </c>
      <c r="B737" s="78">
        <f t="shared" si="33"/>
        <v>9.9999999999988987E-4</v>
      </c>
      <c r="C737" s="77">
        <f t="shared" si="34"/>
        <v>1.1594255733623424E-3</v>
      </c>
    </row>
    <row r="738" spans="1:3" x14ac:dyDescent="0.25">
      <c r="A738" s="79">
        <f t="shared" si="35"/>
        <v>0.72400000000000053</v>
      </c>
      <c r="B738" s="78">
        <f t="shared" si="33"/>
        <v>9.9999999999988987E-4</v>
      </c>
      <c r="C738" s="77">
        <f t="shared" si="34"/>
        <v>1.1914014235047815E-3</v>
      </c>
    </row>
    <row r="739" spans="1:3" x14ac:dyDescent="0.25">
      <c r="A739" s="79">
        <f t="shared" si="35"/>
        <v>0.72500000000000053</v>
      </c>
      <c r="B739" s="78">
        <f t="shared" si="33"/>
        <v>9.9999999999988987E-4</v>
      </c>
      <c r="C739" s="77">
        <f t="shared" si="34"/>
        <v>1.2240579013095901E-3</v>
      </c>
    </row>
    <row r="740" spans="1:3" x14ac:dyDescent="0.25">
      <c r="A740" s="79">
        <f t="shared" si="35"/>
        <v>0.72600000000000053</v>
      </c>
      <c r="B740" s="78">
        <f t="shared" si="33"/>
        <v>9.9999999999988987E-4</v>
      </c>
      <c r="C740" s="77">
        <f t="shared" si="34"/>
        <v>1.2574021894357565E-3</v>
      </c>
    </row>
    <row r="741" spans="1:3" x14ac:dyDescent="0.25">
      <c r="A741" s="79">
        <f t="shared" si="35"/>
        <v>0.72700000000000053</v>
      </c>
      <c r="B741" s="78">
        <f t="shared" si="33"/>
        <v>9.9999999999988987E-4</v>
      </c>
      <c r="C741" s="77">
        <f t="shared" si="34"/>
        <v>1.2914412643633827E-3</v>
      </c>
    </row>
    <row r="742" spans="1:3" x14ac:dyDescent="0.25">
      <c r="A742" s="79">
        <f t="shared" si="35"/>
        <v>0.72800000000000054</v>
      </c>
      <c r="B742" s="78">
        <f t="shared" si="33"/>
        <v>9.9999999999988987E-4</v>
      </c>
      <c r="C742" s="77">
        <f t="shared" si="34"/>
        <v>1.32618188285865E-3</v>
      </c>
    </row>
    <row r="743" spans="1:3" x14ac:dyDescent="0.25">
      <c r="A743" s="79">
        <f t="shared" si="35"/>
        <v>0.72900000000000054</v>
      </c>
      <c r="B743" s="78">
        <f t="shared" si="33"/>
        <v>9.9999999999988987E-4</v>
      </c>
      <c r="C743" s="77">
        <f t="shared" si="34"/>
        <v>1.3616305681435556E-3</v>
      </c>
    </row>
    <row r="744" spans="1:3" x14ac:dyDescent="0.25">
      <c r="A744" s="79">
        <f t="shared" si="35"/>
        <v>0.73000000000000054</v>
      </c>
      <c r="B744" s="78">
        <f t="shared" si="33"/>
        <v>9.9999999999988987E-4</v>
      </c>
      <c r="C744" s="77">
        <f t="shared" si="34"/>
        <v>1.3977935957742924E-3</v>
      </c>
    </row>
    <row r="745" spans="1:3" x14ac:dyDescent="0.25">
      <c r="A745" s="79">
        <f t="shared" si="35"/>
        <v>0.73100000000000054</v>
      </c>
      <c r="B745" s="78">
        <f t="shared" si="33"/>
        <v>9.9999999999988987E-4</v>
      </c>
      <c r="C745" s="77">
        <f t="shared" si="34"/>
        <v>1.4346769792354594E-3</v>
      </c>
    </row>
    <row r="746" spans="1:3" x14ac:dyDescent="0.25">
      <c r="A746" s="79">
        <f t="shared" si="35"/>
        <v>0.73200000000000054</v>
      </c>
      <c r="B746" s="78">
        <f t="shared" si="33"/>
        <v>9.9999999999988987E-4</v>
      </c>
      <c r="C746" s="77">
        <f t="shared" si="34"/>
        <v>1.4722864552542958E-3</v>
      </c>
    </row>
    <row r="747" spans="1:3" x14ac:dyDescent="0.25">
      <c r="A747" s="79">
        <f t="shared" si="35"/>
        <v>0.73300000000000054</v>
      </c>
      <c r="B747" s="78">
        <f t="shared" si="33"/>
        <v>9.9999999999988987E-4</v>
      </c>
      <c r="C747" s="77">
        <f t="shared" si="34"/>
        <v>1.5106274688426943E-3</v>
      </c>
    </row>
    <row r="748" spans="1:3" x14ac:dyDescent="0.25">
      <c r="A748" s="79">
        <f t="shared" si="35"/>
        <v>0.73400000000000054</v>
      </c>
      <c r="B748" s="78">
        <f t="shared" si="33"/>
        <v>9.9999999999988987E-4</v>
      </c>
      <c r="C748" s="77">
        <f t="shared" si="34"/>
        <v>1.5497051580745588E-3</v>
      </c>
    </row>
    <row r="749" spans="1:3" x14ac:dyDescent="0.25">
      <c r="A749" s="79">
        <f t="shared" si="35"/>
        <v>0.73500000000000054</v>
      </c>
      <c r="B749" s="78">
        <f t="shared" si="33"/>
        <v>9.9999999999988987E-4</v>
      </c>
      <c r="C749" s="77">
        <f t="shared" si="34"/>
        <v>1.5895243386064364E-3</v>
      </c>
    </row>
    <row r="750" spans="1:3" x14ac:dyDescent="0.25">
      <c r="A750" s="79">
        <f t="shared" si="35"/>
        <v>0.73600000000000054</v>
      </c>
      <c r="B750" s="78">
        <f t="shared" si="33"/>
        <v>9.9999999999988987E-4</v>
      </c>
      <c r="C750" s="77">
        <f t="shared" si="34"/>
        <v>1.6300894879502648E-3</v>
      </c>
    </row>
    <row r="751" spans="1:3" x14ac:dyDescent="0.25">
      <c r="A751" s="79">
        <f t="shared" si="35"/>
        <v>0.73700000000000054</v>
      </c>
      <c r="B751" s="78">
        <f t="shared" si="33"/>
        <v>9.9999999999988987E-4</v>
      </c>
      <c r="C751" s="77">
        <f t="shared" si="34"/>
        <v>1.6714047295069701E-3</v>
      </c>
    </row>
    <row r="752" spans="1:3" x14ac:dyDescent="0.25">
      <c r="A752" s="79">
        <f t="shared" si="35"/>
        <v>0.73800000000000054</v>
      </c>
      <c r="B752" s="78">
        <f t="shared" si="33"/>
        <v>9.9999999999988987E-4</v>
      </c>
      <c r="C752" s="77">
        <f t="shared" si="34"/>
        <v>1.7134738163749746E-3</v>
      </c>
    </row>
    <row r="753" spans="1:3" x14ac:dyDescent="0.25">
      <c r="A753" s="79">
        <f t="shared" si="35"/>
        <v>0.73900000000000055</v>
      </c>
      <c r="B753" s="78">
        <f t="shared" si="33"/>
        <v>9.9999999999988987E-4</v>
      </c>
      <c r="C753" s="77">
        <f t="shared" si="34"/>
        <v>1.7563001149379295E-3</v>
      </c>
    </row>
    <row r="754" spans="1:3" x14ac:dyDescent="0.25">
      <c r="A754" s="79">
        <f t="shared" si="35"/>
        <v>0.74000000000000055</v>
      </c>
      <c r="B754" s="78">
        <f t="shared" si="33"/>
        <v>9.9999999999988987E-4</v>
      </c>
      <c r="C754" s="77">
        <f t="shared" si="34"/>
        <v>1.7998865882512677E-3</v>
      </c>
    </row>
    <row r="755" spans="1:3" x14ac:dyDescent="0.25">
      <c r="A755" s="79">
        <f t="shared" si="35"/>
        <v>0.74100000000000055</v>
      </c>
      <c r="B755" s="78">
        <f t="shared" si="33"/>
        <v>9.9999999999988987E-4</v>
      </c>
      <c r="C755" s="77">
        <f t="shared" si="34"/>
        <v>1.8442357792348221E-3</v>
      </c>
    </row>
    <row r="756" spans="1:3" x14ac:dyDescent="0.25">
      <c r="A756" s="79">
        <f t="shared" si="35"/>
        <v>0.74200000000000055</v>
      </c>
      <c r="B756" s="78">
        <f t="shared" si="33"/>
        <v>9.9999999999988987E-4</v>
      </c>
      <c r="C756" s="77">
        <f t="shared" si="34"/>
        <v>1.8893497936875725E-3</v>
      </c>
    </row>
    <row r="757" spans="1:3" x14ac:dyDescent="0.25">
      <c r="A757" s="79">
        <f t="shared" si="35"/>
        <v>0.74300000000000055</v>
      </c>
      <c r="B757" s="78">
        <f t="shared" si="33"/>
        <v>9.9999999999988987E-4</v>
      </c>
      <c r="C757" s="77">
        <f t="shared" si="34"/>
        <v>1.9352302831375928E-3</v>
      </c>
    </row>
    <row r="758" spans="1:3" x14ac:dyDescent="0.25">
      <c r="A758" s="79">
        <f t="shared" si="35"/>
        <v>0.74400000000000055</v>
      </c>
      <c r="B758" s="78">
        <f t="shared" si="33"/>
        <v>9.9999999999988987E-4</v>
      </c>
      <c r="C758" s="77">
        <f t="shared" si="34"/>
        <v>1.9818784275447837E-3</v>
      </c>
    </row>
    <row r="759" spans="1:3" x14ac:dyDescent="0.25">
      <c r="A759" s="79">
        <f t="shared" si="35"/>
        <v>0.74500000000000055</v>
      </c>
      <c r="B759" s="78">
        <f t="shared" si="33"/>
        <v>9.9999999999988987E-4</v>
      </c>
      <c r="C759" s="77">
        <f t="shared" si="34"/>
        <v>2.029294917869115E-3</v>
      </c>
    </row>
    <row r="760" spans="1:3" x14ac:dyDescent="0.25">
      <c r="A760" s="79">
        <f t="shared" si="35"/>
        <v>0.74600000000000055</v>
      </c>
      <c r="B760" s="78">
        <f t="shared" si="33"/>
        <v>9.9999999999988987E-4</v>
      </c>
      <c r="C760" s="77">
        <f t="shared" si="34"/>
        <v>2.0774799385244042E-3</v>
      </c>
    </row>
    <row r="761" spans="1:3" x14ac:dyDescent="0.25">
      <c r="A761" s="79">
        <f t="shared" si="35"/>
        <v>0.74700000000000055</v>
      </c>
      <c r="B761" s="78">
        <f t="shared" si="33"/>
        <v>9.9999999999988987E-4</v>
      </c>
      <c r="C761" s="77">
        <f t="shared" si="34"/>
        <v>2.1264331497338057E-3</v>
      </c>
    </row>
    <row r="762" spans="1:3" x14ac:dyDescent="0.25">
      <c r="A762" s="79">
        <f t="shared" si="35"/>
        <v>0.74800000000000055</v>
      </c>
      <c r="B762" s="78">
        <f t="shared" si="33"/>
        <v>9.9999999999988987E-4</v>
      </c>
      <c r="C762" s="77">
        <f t="shared" si="34"/>
        <v>2.1761536698049477E-3</v>
      </c>
    </row>
    <row r="763" spans="1:3" x14ac:dyDescent="0.25">
      <c r="A763" s="79">
        <f t="shared" si="35"/>
        <v>0.74900000000000055</v>
      </c>
      <c r="B763" s="78">
        <f t="shared" si="33"/>
        <v>9.9999999999988987E-4</v>
      </c>
      <c r="C763" s="77">
        <f t="shared" si="34"/>
        <v>2.2266400573506956E-3</v>
      </c>
    </row>
    <row r="764" spans="1:3" x14ac:dyDescent="0.25">
      <c r="A764" s="79">
        <f t="shared" si="35"/>
        <v>0.75000000000000056</v>
      </c>
      <c r="B764" s="78">
        <f t="shared" si="33"/>
        <v>9.9999999999988987E-4</v>
      </c>
      <c r="C764" s="77">
        <f t="shared" si="34"/>
        <v>2.2778902934644518E-3</v>
      </c>
    </row>
    <row r="765" spans="1:3" x14ac:dyDescent="0.25">
      <c r="A765" s="79">
        <f t="shared" si="35"/>
        <v>0.75100000000000056</v>
      </c>
      <c r="B765" s="78">
        <f t="shared" si="33"/>
        <v>9.9999999999988987E-4</v>
      </c>
      <c r="C765" s="77">
        <f t="shared" si="34"/>
        <v>2.3299017638826469E-3</v>
      </c>
    </row>
    <row r="766" spans="1:3" x14ac:dyDescent="0.25">
      <c r="A766" s="79">
        <f t="shared" si="35"/>
        <v>0.75200000000000056</v>
      </c>
      <c r="B766" s="78">
        <f t="shared" si="33"/>
        <v>9.9999999999988987E-4</v>
      </c>
      <c r="C766" s="77">
        <f t="shared" si="34"/>
        <v>2.3826712411532947E-3</v>
      </c>
    </row>
    <row r="767" spans="1:3" x14ac:dyDescent="0.25">
      <c r="A767" s="79">
        <f t="shared" si="35"/>
        <v>0.75300000000000056</v>
      </c>
      <c r="B767" s="78">
        <f t="shared" si="33"/>
        <v>9.9999999999988987E-4</v>
      </c>
      <c r="C767" s="77">
        <f t="shared" si="34"/>
        <v>2.4361948668299716E-3</v>
      </c>
    </row>
    <row r="768" spans="1:3" x14ac:dyDescent="0.25">
      <c r="A768" s="79">
        <f t="shared" si="35"/>
        <v>0.75400000000000056</v>
      </c>
      <c r="B768" s="78">
        <f t="shared" si="33"/>
        <v>9.9999999999988987E-4</v>
      </c>
      <c r="C768" s="77">
        <f t="shared" si="34"/>
        <v>2.4904681337230283E-3</v>
      </c>
    </row>
    <row r="769" spans="1:3" x14ac:dyDescent="0.25">
      <c r="A769" s="79">
        <f t="shared" si="35"/>
        <v>0.75500000000000056</v>
      </c>
      <c r="B769" s="78">
        <f t="shared" si="33"/>
        <v>9.9999999999988987E-4</v>
      </c>
      <c r="C769" s="77">
        <f t="shared" si="34"/>
        <v>2.5454858682256859E-3</v>
      </c>
    </row>
    <row r="770" spans="1:3" x14ac:dyDescent="0.25">
      <c r="A770" s="79">
        <f t="shared" si="35"/>
        <v>0.75600000000000056</v>
      </c>
      <c r="B770" s="78">
        <f t="shared" si="33"/>
        <v>9.9999999999988987E-4</v>
      </c>
      <c r="C770" s="77">
        <f t="shared" si="34"/>
        <v>2.6012422127486834E-3</v>
      </c>
    </row>
    <row r="771" spans="1:3" x14ac:dyDescent="0.25">
      <c r="A771" s="79">
        <f t="shared" si="35"/>
        <v>0.75700000000000056</v>
      </c>
      <c r="B771" s="78">
        <f t="shared" si="33"/>
        <v>9.9999999999988987E-4</v>
      </c>
      <c r="C771" s="77">
        <f t="shared" si="34"/>
        <v>2.6577306082843644E-3</v>
      </c>
    </row>
    <row r="772" spans="1:3" x14ac:dyDescent="0.25">
      <c r="A772" s="79">
        <f t="shared" si="35"/>
        <v>0.75800000000000056</v>
      </c>
      <c r="B772" s="78">
        <f t="shared" si="33"/>
        <v>9.9999999999988987E-4</v>
      </c>
      <c r="C772" s="77">
        <f t="shared" si="34"/>
        <v>2.7149437771328555E-3</v>
      </c>
    </row>
    <row r="773" spans="1:3" x14ac:dyDescent="0.25">
      <c r="A773" s="79">
        <f t="shared" si="35"/>
        <v>0.75900000000000056</v>
      </c>
      <c r="B773" s="78">
        <f t="shared" si="33"/>
        <v>9.9999999999988987E-4</v>
      </c>
      <c r="C773" s="77">
        <f t="shared" si="34"/>
        <v>2.7728737058167335E-3</v>
      </c>
    </row>
    <row r="774" spans="1:3" x14ac:dyDescent="0.25">
      <c r="A774" s="79">
        <f t="shared" si="35"/>
        <v>0.76000000000000056</v>
      </c>
      <c r="B774" s="78">
        <f t="shared" si="33"/>
        <v>9.9999999999988987E-4</v>
      </c>
      <c r="C774" s="77">
        <f t="shared" si="34"/>
        <v>2.8315116282165848E-3</v>
      </c>
    </row>
    <row r="775" spans="1:3" x14ac:dyDescent="0.25">
      <c r="A775" s="79">
        <f t="shared" si="35"/>
        <v>0.76100000000000056</v>
      </c>
      <c r="B775" s="78">
        <f t="shared" si="33"/>
        <v>9.9999999999988987E-4</v>
      </c>
      <c r="C775" s="77">
        <f t="shared" si="34"/>
        <v>2.8908480089547134E-3</v>
      </c>
    </row>
    <row r="776" spans="1:3" x14ac:dyDescent="0.25">
      <c r="A776" s="79">
        <f t="shared" si="35"/>
        <v>0.76200000000000057</v>
      </c>
      <c r="B776" s="78">
        <f t="shared" si="33"/>
        <v>9.9999999999988987E-4</v>
      </c>
      <c r="C776" s="77">
        <f t="shared" si="34"/>
        <v>2.9508725270649266E-3</v>
      </c>
    </row>
    <row r="777" spans="1:3" x14ac:dyDescent="0.25">
      <c r="A777" s="79">
        <f t="shared" si="35"/>
        <v>0.76300000000000057</v>
      </c>
      <c r="B777" s="78">
        <f t="shared" si="33"/>
        <v>9.9999999999988987E-4</v>
      </c>
      <c r="C777" s="77">
        <f t="shared" si="34"/>
        <v>3.011574059973765E-3</v>
      </c>
    </row>
    <row r="778" spans="1:3" x14ac:dyDescent="0.25">
      <c r="A778" s="79">
        <f t="shared" si="35"/>
        <v>0.76400000000000057</v>
      </c>
      <c r="B778" s="78">
        <f t="shared" si="33"/>
        <v>9.9999999999988987E-4</v>
      </c>
      <c r="C778" s="77">
        <f t="shared" si="34"/>
        <v>3.0729406678341037E-3</v>
      </c>
    </row>
    <row r="779" spans="1:3" x14ac:dyDescent="0.25">
      <c r="A779" s="79">
        <f t="shared" si="35"/>
        <v>0.76500000000000057</v>
      </c>
      <c r="B779" s="78">
        <f t="shared" si="33"/>
        <v>9.9999999999988987E-4</v>
      </c>
      <c r="C779" s="77">
        <f t="shared" si="34"/>
        <v>3.1349595782404205E-3</v>
      </c>
    </row>
    <row r="780" spans="1:3" x14ac:dyDescent="0.25">
      <c r="A780" s="79">
        <f t="shared" si="35"/>
        <v>0.76600000000000057</v>
      </c>
      <c r="B780" s="78">
        <f t="shared" si="33"/>
        <v>9.9999999999988987E-4</v>
      </c>
      <c r="C780" s="77">
        <f t="shared" si="34"/>
        <v>3.1976171713620077E-3</v>
      </c>
    </row>
    <row r="781" spans="1:3" x14ac:dyDescent="0.25">
      <c r="A781" s="79">
        <f t="shared" si="35"/>
        <v>0.76700000000000057</v>
      </c>
      <c r="B781" s="78">
        <f t="shared" si="33"/>
        <v>9.9999999999988987E-4</v>
      </c>
      <c r="C781" s="77">
        <f t="shared" si="34"/>
        <v>3.2608989655335263E-3</v>
      </c>
    </row>
    <row r="782" spans="1:3" x14ac:dyDescent="0.25">
      <c r="A782" s="79">
        <f t="shared" si="35"/>
        <v>0.76800000000000057</v>
      </c>
      <c r="B782" s="78">
        <f t="shared" si="33"/>
        <v>9.9999999999988987E-4</v>
      </c>
      <c r="C782" s="77">
        <f t="shared" si="34"/>
        <v>3.3247896033386515E-3</v>
      </c>
    </row>
    <row r="783" spans="1:3" x14ac:dyDescent="0.25">
      <c r="A783" s="79">
        <f t="shared" si="35"/>
        <v>0.76900000000000057</v>
      </c>
      <c r="B783" s="78">
        <f t="shared" ref="B783:B846" si="36">_xlfn.BETA.DIST(A783+A$15/2,B$5,B$6,1)-_xlfn.BETA.DIST(A783-A$15/2,B$5,B$6,1)</f>
        <v>9.9999999999988987E-4</v>
      </c>
      <c r="C783" s="77">
        <f t="shared" ref="C783:C846" si="37">_xlfn.BETA.DIST(A783+A$15/2,C$5,C$6,1)-_xlfn.BETA.DIST(A783-A$15/2,C$5,C$6,1)</f>
        <v>3.3892728382183823E-3</v>
      </c>
    </row>
    <row r="784" spans="1:3" x14ac:dyDescent="0.25">
      <c r="A784" s="79">
        <f t="shared" ref="A784:A847" si="38">A783+A$15</f>
        <v>0.77000000000000057</v>
      </c>
      <c r="B784" s="78">
        <f t="shared" si="36"/>
        <v>9.9999999999988987E-4</v>
      </c>
      <c r="C784" s="77">
        <f t="shared" si="37"/>
        <v>3.4543315216535031E-3</v>
      </c>
    </row>
    <row r="785" spans="1:3" x14ac:dyDescent="0.25">
      <c r="A785" s="79">
        <f t="shared" si="38"/>
        <v>0.77100000000000057</v>
      </c>
      <c r="B785" s="78">
        <f t="shared" si="36"/>
        <v>9.9999999999988987E-4</v>
      </c>
      <c r="C785" s="77">
        <f t="shared" si="37"/>
        <v>3.5199475909528932E-3</v>
      </c>
    </row>
    <row r="786" spans="1:3" x14ac:dyDescent="0.25">
      <c r="A786" s="79">
        <f t="shared" si="38"/>
        <v>0.77200000000000057</v>
      </c>
      <c r="B786" s="78">
        <f t="shared" si="36"/>
        <v>9.9999999999988987E-4</v>
      </c>
      <c r="C786" s="77">
        <f t="shared" si="37"/>
        <v>3.5861020576865577E-3</v>
      </c>
    </row>
    <row r="787" spans="1:3" x14ac:dyDescent="0.25">
      <c r="A787" s="79">
        <f t="shared" si="38"/>
        <v>0.77300000000000058</v>
      </c>
      <c r="B787" s="78">
        <f t="shared" si="36"/>
        <v>9.9999999999988987E-4</v>
      </c>
      <c r="C787" s="77">
        <f t="shared" si="37"/>
        <v>3.6527749968126855E-3</v>
      </c>
    </row>
    <row r="788" spans="1:3" x14ac:dyDescent="0.25">
      <c r="A788" s="79">
        <f t="shared" si="38"/>
        <v>0.77400000000000058</v>
      </c>
      <c r="B788" s="78">
        <f t="shared" si="36"/>
        <v>9.9999999999988987E-4</v>
      </c>
      <c r="C788" s="77">
        <f t="shared" si="37"/>
        <v>3.7199455365262146E-3</v>
      </c>
    </row>
    <row r="789" spans="1:3" x14ac:dyDescent="0.25">
      <c r="A789" s="79">
        <f t="shared" si="38"/>
        <v>0.77500000000000058</v>
      </c>
      <c r="B789" s="78">
        <f t="shared" si="36"/>
        <v>9.9999999999988987E-4</v>
      </c>
      <c r="C789" s="77">
        <f t="shared" si="37"/>
        <v>3.78759184888669E-3</v>
      </c>
    </row>
    <row r="790" spans="1:3" x14ac:dyDescent="0.25">
      <c r="A790" s="79">
        <f t="shared" si="38"/>
        <v>0.77600000000000058</v>
      </c>
      <c r="B790" s="78">
        <f t="shared" si="36"/>
        <v>9.9999999999988987E-4</v>
      </c>
      <c r="C790" s="77">
        <f t="shared" si="37"/>
        <v>3.8556911412503392E-3</v>
      </c>
    </row>
    <row r="791" spans="1:3" x14ac:dyDescent="0.25">
      <c r="A791" s="79">
        <f t="shared" si="38"/>
        <v>0.77700000000000058</v>
      </c>
      <c r="B791" s="78">
        <f t="shared" si="36"/>
        <v>9.9999999999988987E-4</v>
      </c>
      <c r="C791" s="77">
        <f t="shared" si="37"/>
        <v>3.9242196485665959E-3</v>
      </c>
    </row>
    <row r="792" spans="1:3" x14ac:dyDescent="0.25">
      <c r="A792" s="79">
        <f t="shared" si="38"/>
        <v>0.77800000000000058</v>
      </c>
      <c r="B792" s="78">
        <f t="shared" si="36"/>
        <v>9.9999999999988987E-4</v>
      </c>
      <c r="C792" s="77">
        <f t="shared" si="37"/>
        <v>3.9931526265651607E-3</v>
      </c>
    </row>
    <row r="793" spans="1:3" x14ac:dyDescent="0.25">
      <c r="A793" s="79">
        <f t="shared" si="38"/>
        <v>0.77900000000000058</v>
      </c>
      <c r="B793" s="78">
        <f t="shared" si="36"/>
        <v>9.9999999999988987E-4</v>
      </c>
      <c r="C793" s="77">
        <f t="shared" si="37"/>
        <v>4.0624643458884724E-3</v>
      </c>
    </row>
    <row r="794" spans="1:3" x14ac:dyDescent="0.25">
      <c r="A794" s="79">
        <f t="shared" si="38"/>
        <v>0.78000000000000058</v>
      </c>
      <c r="B794" s="78">
        <f t="shared" si="36"/>
        <v>9.9999999999988987E-4</v>
      </c>
      <c r="C794" s="77">
        <f t="shared" si="37"/>
        <v>4.1321280872099186E-3</v>
      </c>
    </row>
    <row r="795" spans="1:3" x14ac:dyDescent="0.25">
      <c r="A795" s="79">
        <f t="shared" si="38"/>
        <v>0.78100000000000058</v>
      </c>
      <c r="B795" s="78">
        <f t="shared" si="36"/>
        <v>9.9999999999988987E-4</v>
      </c>
      <c r="C795" s="77">
        <f t="shared" si="37"/>
        <v>4.2021161373781979E-3</v>
      </c>
    </row>
    <row r="796" spans="1:3" x14ac:dyDescent="0.25">
      <c r="A796" s="79">
        <f t="shared" si="38"/>
        <v>0.78200000000000058</v>
      </c>
      <c r="B796" s="78">
        <f t="shared" si="36"/>
        <v>9.9999999999988987E-4</v>
      </c>
      <c r="C796" s="77">
        <f t="shared" si="37"/>
        <v>4.2723997866378205E-3</v>
      </c>
    </row>
    <row r="797" spans="1:3" x14ac:dyDescent="0.25">
      <c r="A797" s="79">
        <f t="shared" si="38"/>
        <v>0.78300000000000058</v>
      </c>
      <c r="B797" s="78">
        <f t="shared" si="36"/>
        <v>9.9999999999988987E-4</v>
      </c>
      <c r="C797" s="77">
        <f t="shared" si="37"/>
        <v>4.3429493269616093E-3</v>
      </c>
    </row>
    <row r="798" spans="1:3" x14ac:dyDescent="0.25">
      <c r="A798" s="79">
        <f t="shared" si="38"/>
        <v>0.78400000000000059</v>
      </c>
      <c r="B798" s="78">
        <f t="shared" si="36"/>
        <v>9.9999999999988987E-4</v>
      </c>
      <c r="C798" s="77">
        <f t="shared" si="37"/>
        <v>4.4137340515492396E-3</v>
      </c>
    </row>
    <row r="799" spans="1:3" x14ac:dyDescent="0.25">
      <c r="A799" s="79">
        <f t="shared" si="38"/>
        <v>0.78500000000000059</v>
      </c>
      <c r="B799" s="78">
        <f t="shared" si="36"/>
        <v>9.9999999999988987E-4</v>
      </c>
      <c r="C799" s="77">
        <f t="shared" si="37"/>
        <v>4.4847222555219335E-3</v>
      </c>
    </row>
    <row r="800" spans="1:3" x14ac:dyDescent="0.25">
      <c r="A800" s="79">
        <f t="shared" si="38"/>
        <v>0.78600000000000059</v>
      </c>
      <c r="B800" s="78">
        <f t="shared" si="36"/>
        <v>9.9999999999988987E-4</v>
      </c>
      <c r="C800" s="77">
        <f t="shared" si="37"/>
        <v>4.5558812378740932E-3</v>
      </c>
    </row>
    <row r="801" spans="1:3" x14ac:dyDescent="0.25">
      <c r="A801" s="79">
        <f t="shared" si="38"/>
        <v>0.78700000000000059</v>
      </c>
      <c r="B801" s="78">
        <f t="shared" si="36"/>
        <v>9.9999999999988987E-4</v>
      </c>
      <c r="C801" s="77">
        <f t="shared" si="37"/>
        <v>4.6271773047059372E-3</v>
      </c>
    </row>
    <row r="802" spans="1:3" x14ac:dyDescent="0.25">
      <c r="A802" s="79">
        <f t="shared" si="38"/>
        <v>0.78800000000000059</v>
      </c>
      <c r="B802" s="78">
        <f t="shared" si="36"/>
        <v>9.9999999999988987E-4</v>
      </c>
      <c r="C802" s="77">
        <f t="shared" si="37"/>
        <v>4.6985757737984801E-3</v>
      </c>
    </row>
    <row r="803" spans="1:3" x14ac:dyDescent="0.25">
      <c r="A803" s="79">
        <f t="shared" si="38"/>
        <v>0.78900000000000059</v>
      </c>
      <c r="B803" s="78">
        <f t="shared" si="36"/>
        <v>9.9999999999988987E-4</v>
      </c>
      <c r="C803" s="77">
        <f t="shared" si="37"/>
        <v>4.7700409805569721E-3</v>
      </c>
    </row>
    <row r="804" spans="1:3" x14ac:dyDescent="0.25">
      <c r="A804" s="79">
        <f t="shared" si="38"/>
        <v>0.79000000000000059</v>
      </c>
      <c r="B804" s="78">
        <f t="shared" si="36"/>
        <v>9.9999999999988987E-4</v>
      </c>
      <c r="C804" s="77">
        <f t="shared" si="37"/>
        <v>4.8415362853760635E-3</v>
      </c>
    </row>
    <row r="805" spans="1:3" x14ac:dyDescent="0.25">
      <c r="A805" s="79">
        <f t="shared" si="38"/>
        <v>0.79100000000000059</v>
      </c>
      <c r="B805" s="78">
        <f t="shared" si="36"/>
        <v>9.9999999999988987E-4</v>
      </c>
      <c r="C805" s="77">
        <f t="shared" si="37"/>
        <v>4.9130240824642735E-3</v>
      </c>
    </row>
    <row r="806" spans="1:3" x14ac:dyDescent="0.25">
      <c r="A806" s="79">
        <f t="shared" si="38"/>
        <v>0.79200000000000059</v>
      </c>
      <c r="B806" s="78">
        <f t="shared" si="36"/>
        <v>9.9999999999988987E-4</v>
      </c>
      <c r="C806" s="77">
        <f t="shared" si="37"/>
        <v>4.9844658101622363E-3</v>
      </c>
    </row>
    <row r="807" spans="1:3" x14ac:dyDescent="0.25">
      <c r="A807" s="79">
        <f t="shared" si="38"/>
        <v>0.79300000000000059</v>
      </c>
      <c r="B807" s="78">
        <f t="shared" si="36"/>
        <v>9.9999999999988987E-4</v>
      </c>
      <c r="C807" s="77">
        <f t="shared" si="37"/>
        <v>5.0558219628082379E-3</v>
      </c>
    </row>
    <row r="808" spans="1:3" x14ac:dyDescent="0.25">
      <c r="A808" s="79">
        <f t="shared" si="38"/>
        <v>0.79400000000000059</v>
      </c>
      <c r="B808" s="78">
        <f t="shared" si="36"/>
        <v>9.9999999999988987E-4</v>
      </c>
      <c r="C808" s="77">
        <f t="shared" si="37"/>
        <v>5.1270521041709427E-3</v>
      </c>
    </row>
    <row r="809" spans="1:3" x14ac:dyDescent="0.25">
      <c r="A809" s="79">
        <f t="shared" si="38"/>
        <v>0.7950000000000006</v>
      </c>
      <c r="B809" s="78">
        <f t="shared" si="36"/>
        <v>9.9999999999988987E-4</v>
      </c>
      <c r="C809" s="77">
        <f t="shared" si="37"/>
        <v>5.1981148825030188E-3</v>
      </c>
    </row>
    <row r="810" spans="1:3" x14ac:dyDescent="0.25">
      <c r="A810" s="79">
        <f t="shared" si="38"/>
        <v>0.7960000000000006</v>
      </c>
      <c r="B810" s="78">
        <f t="shared" si="36"/>
        <v>9.9999999999988987E-4</v>
      </c>
      <c r="C810" s="77">
        <f t="shared" si="37"/>
        <v>5.2689680472431666E-3</v>
      </c>
    </row>
    <row r="811" spans="1:3" x14ac:dyDescent="0.25">
      <c r="A811" s="79">
        <f t="shared" si="38"/>
        <v>0.7970000000000006</v>
      </c>
      <c r="B811" s="78">
        <f t="shared" si="36"/>
        <v>9.9999999999988987E-4</v>
      </c>
      <c r="C811" s="77">
        <f t="shared" si="37"/>
        <v>5.3395684673999688E-3</v>
      </c>
    </row>
    <row r="812" spans="1:3" x14ac:dyDescent="0.25">
      <c r="A812" s="79">
        <f t="shared" si="38"/>
        <v>0.7980000000000006</v>
      </c>
      <c r="B812" s="78">
        <f t="shared" si="36"/>
        <v>9.9999999999988987E-4</v>
      </c>
      <c r="C812" s="77">
        <f t="shared" si="37"/>
        <v>5.4098721516612214E-3</v>
      </c>
    </row>
    <row r="813" spans="1:3" x14ac:dyDescent="0.25">
      <c r="A813" s="79">
        <f t="shared" si="38"/>
        <v>0.7990000000000006</v>
      </c>
      <c r="B813" s="78">
        <f t="shared" si="36"/>
        <v>9.9999999999988987E-4</v>
      </c>
      <c r="C813" s="77">
        <f t="shared" si="37"/>
        <v>5.4798342702438441E-3</v>
      </c>
    </row>
    <row r="814" spans="1:3" x14ac:dyDescent="0.25">
      <c r="A814" s="79">
        <f t="shared" si="38"/>
        <v>0.8000000000000006</v>
      </c>
      <c r="B814" s="78">
        <f t="shared" si="36"/>
        <v>9.9999999999988987E-4</v>
      </c>
      <c r="C814" s="77">
        <f t="shared" si="37"/>
        <v>5.5494091785318611E-3</v>
      </c>
    </row>
    <row r="815" spans="1:3" x14ac:dyDescent="0.25">
      <c r="A815" s="79">
        <f t="shared" si="38"/>
        <v>0.8010000000000006</v>
      </c>
      <c r="B815" s="78">
        <f t="shared" si="36"/>
        <v>9.9999999999988987E-4</v>
      </c>
      <c r="C815" s="77">
        <f t="shared" si="37"/>
        <v>5.6185504425165789E-3</v>
      </c>
    </row>
    <row r="816" spans="1:3" x14ac:dyDescent="0.25">
      <c r="A816" s="79">
        <f t="shared" si="38"/>
        <v>0.8020000000000006</v>
      </c>
      <c r="B816" s="78">
        <f t="shared" si="36"/>
        <v>9.9999999999988987E-4</v>
      </c>
      <c r="C816" s="77">
        <f t="shared" si="37"/>
        <v>5.6872108660704912E-3</v>
      </c>
    </row>
    <row r="817" spans="1:3" x14ac:dyDescent="0.25">
      <c r="A817" s="79">
        <f t="shared" si="38"/>
        <v>0.8030000000000006</v>
      </c>
      <c r="B817" s="78">
        <f t="shared" si="36"/>
        <v>9.9999999999988987E-4</v>
      </c>
      <c r="C817" s="77">
        <f t="shared" si="37"/>
        <v>5.7553425200826402E-3</v>
      </c>
    </row>
    <row r="818" spans="1:3" x14ac:dyDescent="0.25">
      <c r="A818" s="79">
        <f t="shared" si="38"/>
        <v>0.8040000000000006</v>
      </c>
      <c r="B818" s="78">
        <f t="shared" si="36"/>
        <v>9.9999999999988987E-4</v>
      </c>
      <c r="C818" s="77">
        <f t="shared" si="37"/>
        <v>5.8228967734709203E-3</v>
      </c>
    </row>
    <row r="819" spans="1:3" x14ac:dyDescent="0.25">
      <c r="A819" s="79">
        <f t="shared" si="38"/>
        <v>0.8050000000000006</v>
      </c>
      <c r="B819" s="78">
        <f t="shared" si="36"/>
        <v>9.9999999999988987E-4</v>
      </c>
      <c r="C819" s="77">
        <f t="shared" si="37"/>
        <v>5.8898243260869232E-3</v>
      </c>
    </row>
    <row r="820" spans="1:3" x14ac:dyDescent="0.25">
      <c r="A820" s="79">
        <f t="shared" si="38"/>
        <v>0.8060000000000006</v>
      </c>
      <c r="B820" s="78">
        <f t="shared" si="36"/>
        <v>9.9999999999988987E-4</v>
      </c>
      <c r="C820" s="77">
        <f t="shared" si="37"/>
        <v>5.9560752435476316E-3</v>
      </c>
    </row>
    <row r="821" spans="1:3" x14ac:dyDescent="0.25">
      <c r="A821" s="79">
        <f t="shared" si="38"/>
        <v>0.80700000000000061</v>
      </c>
      <c r="B821" s="78">
        <f t="shared" si="36"/>
        <v>9.9999999999988987E-4</v>
      </c>
      <c r="C821" s="77">
        <f t="shared" si="37"/>
        <v>6.0215989939801928E-3</v>
      </c>
    </row>
    <row r="822" spans="1:3" x14ac:dyDescent="0.25">
      <c r="A822" s="79">
        <f t="shared" si="38"/>
        <v>0.80800000000000061</v>
      </c>
      <c r="B822" s="78">
        <f t="shared" si="36"/>
        <v>9.9999999999988987E-4</v>
      </c>
      <c r="C822" s="77">
        <f t="shared" si="37"/>
        <v>6.0863444867196304E-3</v>
      </c>
    </row>
    <row r="823" spans="1:3" x14ac:dyDescent="0.25">
      <c r="A823" s="79">
        <f t="shared" si="38"/>
        <v>0.80900000000000061</v>
      </c>
      <c r="B823" s="78">
        <f t="shared" si="36"/>
        <v>9.9999999999988987E-4</v>
      </c>
      <c r="C823" s="77">
        <f t="shared" si="37"/>
        <v>6.1502601129462819E-3</v>
      </c>
    </row>
    <row r="824" spans="1:3" x14ac:dyDescent="0.25">
      <c r="A824" s="79">
        <f t="shared" si="38"/>
        <v>0.81000000000000061</v>
      </c>
      <c r="B824" s="78">
        <f t="shared" si="36"/>
        <v>9.9999999999988987E-4</v>
      </c>
      <c r="C824" s="77">
        <f t="shared" si="37"/>
        <v>6.2132937882782846E-3</v>
      </c>
    </row>
    <row r="825" spans="1:3" x14ac:dyDescent="0.25">
      <c r="A825" s="79">
        <f t="shared" si="38"/>
        <v>0.81100000000000061</v>
      </c>
      <c r="B825" s="78">
        <f t="shared" si="36"/>
        <v>9.9999999999988987E-4</v>
      </c>
      <c r="C825" s="77">
        <f t="shared" si="37"/>
        <v>6.2753929973138889E-3</v>
      </c>
    </row>
    <row r="826" spans="1:3" x14ac:dyDescent="0.25">
      <c r="A826" s="79">
        <f t="shared" si="38"/>
        <v>0.81200000000000061</v>
      </c>
      <c r="B826" s="78">
        <f t="shared" si="36"/>
        <v>9.9999999999988987E-4</v>
      </c>
      <c r="C826" s="77">
        <f t="shared" si="37"/>
        <v>6.3365048401280433E-3</v>
      </c>
    </row>
    <row r="827" spans="1:3" x14ac:dyDescent="0.25">
      <c r="A827" s="79">
        <f t="shared" si="38"/>
        <v>0.81300000000000061</v>
      </c>
      <c r="B827" s="78">
        <f t="shared" si="36"/>
        <v>9.9999999999988987E-4</v>
      </c>
      <c r="C827" s="77">
        <f t="shared" si="37"/>
        <v>6.3965760807168093E-3</v>
      </c>
    </row>
    <row r="828" spans="1:3" x14ac:dyDescent="0.25">
      <c r="A828" s="79">
        <f t="shared" si="38"/>
        <v>0.81400000000000061</v>
      </c>
      <c r="B828" s="78">
        <f t="shared" si="36"/>
        <v>9.9999999999988987E-4</v>
      </c>
      <c r="C828" s="77">
        <f t="shared" si="37"/>
        <v>6.4555531973762292E-3</v>
      </c>
    </row>
    <row r="829" spans="1:3" x14ac:dyDescent="0.25">
      <c r="A829" s="79">
        <f t="shared" si="38"/>
        <v>0.81500000000000061</v>
      </c>
      <c r="B829" s="78">
        <f t="shared" si="36"/>
        <v>9.9999999999988987E-4</v>
      </c>
      <c r="C829" s="77">
        <f t="shared" si="37"/>
        <v>6.5133824350022129E-3</v>
      </c>
    </row>
    <row r="830" spans="1:3" x14ac:dyDescent="0.25">
      <c r="A830" s="79">
        <f t="shared" si="38"/>
        <v>0.81600000000000061</v>
      </c>
      <c r="B830" s="78">
        <f t="shared" si="36"/>
        <v>9.9999999999988987E-4</v>
      </c>
      <c r="C830" s="77">
        <f t="shared" si="37"/>
        <v>6.5700098593024503E-3</v>
      </c>
    </row>
    <row r="831" spans="1:3" x14ac:dyDescent="0.25">
      <c r="A831" s="79">
        <f t="shared" si="38"/>
        <v>0.81700000000000061</v>
      </c>
      <c r="B831" s="78">
        <f t="shared" si="36"/>
        <v>9.9999999999988987E-4</v>
      </c>
      <c r="C831" s="77">
        <f t="shared" si="37"/>
        <v>6.6253814128882649E-3</v>
      </c>
    </row>
    <row r="832" spans="1:3" x14ac:dyDescent="0.25">
      <c r="A832" s="79">
        <f t="shared" si="38"/>
        <v>0.81800000000000062</v>
      </c>
      <c r="B832" s="78">
        <f t="shared" si="36"/>
        <v>9.9999999999988987E-4</v>
      </c>
      <c r="C832" s="77">
        <f t="shared" si="37"/>
        <v>6.6794429732294769E-3</v>
      </c>
    </row>
    <row r="833" spans="1:3" x14ac:dyDescent="0.25">
      <c r="A833" s="79">
        <f t="shared" si="38"/>
        <v>0.81900000000000062</v>
      </c>
      <c r="B833" s="78">
        <f t="shared" si="36"/>
        <v>9.9999999999988987E-4</v>
      </c>
      <c r="C833" s="77">
        <f t="shared" si="37"/>
        <v>6.7321404124336959E-3</v>
      </c>
    </row>
    <row r="834" spans="1:3" x14ac:dyDescent="0.25">
      <c r="A834" s="79">
        <f t="shared" si="38"/>
        <v>0.82000000000000062</v>
      </c>
      <c r="B834" s="78">
        <f t="shared" si="36"/>
        <v>9.9999999999988987E-4</v>
      </c>
      <c r="C834" s="77">
        <f t="shared" si="37"/>
        <v>6.7834196588297258E-3</v>
      </c>
    </row>
    <row r="835" spans="1:3" x14ac:dyDescent="0.25">
      <c r="A835" s="79">
        <f t="shared" si="38"/>
        <v>0.82100000000000062</v>
      </c>
      <c r="B835" s="78">
        <f t="shared" si="36"/>
        <v>9.9999999999988987E-4</v>
      </c>
      <c r="C835" s="77">
        <f t="shared" si="37"/>
        <v>6.8332267602933539E-3</v>
      </c>
    </row>
    <row r="836" spans="1:3" x14ac:dyDescent="0.25">
      <c r="A836" s="79">
        <f t="shared" si="38"/>
        <v>0.82200000000000062</v>
      </c>
      <c r="B836" s="78">
        <f t="shared" si="36"/>
        <v>9.9999999999988987E-4</v>
      </c>
      <c r="C836" s="77">
        <f t="shared" si="37"/>
        <v>6.8815079492971498E-3</v>
      </c>
    </row>
    <row r="837" spans="1:3" x14ac:dyDescent="0.25">
      <c r="A837" s="79">
        <f t="shared" si="38"/>
        <v>0.82300000000000062</v>
      </c>
      <c r="B837" s="78">
        <f t="shared" si="36"/>
        <v>9.9999999999988987E-4</v>
      </c>
      <c r="C837" s="77">
        <f t="shared" si="37"/>
        <v>6.9282097096116102E-3</v>
      </c>
    </row>
    <row r="838" spans="1:3" x14ac:dyDescent="0.25">
      <c r="A838" s="79">
        <f t="shared" si="38"/>
        <v>0.82400000000000062</v>
      </c>
      <c r="B838" s="78">
        <f t="shared" si="36"/>
        <v>9.9999999999988987E-4</v>
      </c>
      <c r="C838" s="77">
        <f t="shared" si="37"/>
        <v>6.9732788446246197E-3</v>
      </c>
    </row>
    <row r="839" spans="1:3" x14ac:dyDescent="0.25">
      <c r="A839" s="79">
        <f t="shared" si="38"/>
        <v>0.82500000000000062</v>
      </c>
      <c r="B839" s="78">
        <f t="shared" si="36"/>
        <v>9.9999999999988987E-4</v>
      </c>
      <c r="C839" s="77">
        <f t="shared" si="37"/>
        <v>7.0166625472015132E-3</v>
      </c>
    </row>
    <row r="840" spans="1:3" x14ac:dyDescent="0.25">
      <c r="A840" s="79">
        <f t="shared" si="38"/>
        <v>0.82600000000000062</v>
      </c>
      <c r="B840" s="78">
        <f t="shared" si="36"/>
        <v>9.9999999999988987E-4</v>
      </c>
      <c r="C840" s="77">
        <f t="shared" si="37"/>
        <v>7.0583084710370558E-3</v>
      </c>
    </row>
    <row r="841" spans="1:3" x14ac:dyDescent="0.25">
      <c r="A841" s="79">
        <f t="shared" si="38"/>
        <v>0.82700000000000062</v>
      </c>
      <c r="B841" s="78">
        <f t="shared" si="36"/>
        <v>9.9999999999988987E-4</v>
      </c>
      <c r="C841" s="77">
        <f t="shared" si="37"/>
        <v>7.0981648034147415E-3</v>
      </c>
    </row>
    <row r="842" spans="1:3" x14ac:dyDescent="0.25">
      <c r="A842" s="79">
        <f t="shared" si="38"/>
        <v>0.82800000000000062</v>
      </c>
      <c r="B842" s="78">
        <f t="shared" si="36"/>
        <v>9.9999999999988987E-4</v>
      </c>
      <c r="C842" s="77">
        <f t="shared" si="37"/>
        <v>7.1361803393162337E-3</v>
      </c>
    </row>
    <row r="843" spans="1:3" x14ac:dyDescent="0.25">
      <c r="A843" s="79">
        <f t="shared" si="38"/>
        <v>0.82900000000000063</v>
      </c>
      <c r="B843" s="78">
        <f t="shared" si="36"/>
        <v>9.9999999999988987E-4</v>
      </c>
      <c r="C843" s="77">
        <f t="shared" si="37"/>
        <v>7.1723045567807509E-3</v>
      </c>
    </row>
    <row r="844" spans="1:3" x14ac:dyDescent="0.25">
      <c r="A844" s="79">
        <f t="shared" si="38"/>
        <v>0.83000000000000063</v>
      </c>
      <c r="B844" s="78">
        <f t="shared" si="36"/>
        <v>9.9999999999988987E-4</v>
      </c>
      <c r="C844" s="77">
        <f t="shared" si="37"/>
        <v>7.2064876934414546E-3</v>
      </c>
    </row>
    <row r="845" spans="1:3" x14ac:dyDescent="0.25">
      <c r="A845" s="79">
        <f t="shared" si="38"/>
        <v>0.83100000000000063</v>
      </c>
      <c r="B845" s="78">
        <f t="shared" si="36"/>
        <v>9.9999999999988987E-4</v>
      </c>
      <c r="C845" s="77">
        <f t="shared" si="37"/>
        <v>7.2386808241505785E-3</v>
      </c>
    </row>
    <row r="846" spans="1:3" x14ac:dyDescent="0.25">
      <c r="A846" s="79">
        <f t="shared" si="38"/>
        <v>0.83200000000000063</v>
      </c>
      <c r="B846" s="78">
        <f t="shared" si="36"/>
        <v>9.9999999999988987E-4</v>
      </c>
      <c r="C846" s="77">
        <f t="shared" si="37"/>
        <v>7.2688359395731705E-3</v>
      </c>
    </row>
    <row r="847" spans="1:3" x14ac:dyDescent="0.25">
      <c r="A847" s="79">
        <f t="shared" si="38"/>
        <v>0.83300000000000063</v>
      </c>
      <c r="B847" s="78">
        <f t="shared" ref="B847:B910" si="39">_xlfn.BETA.DIST(A847+A$15/2,B$5,B$6,1)-_xlfn.BETA.DIST(A847-A$15/2,B$5,B$6,1)</f>
        <v>9.9999999999988987E-4</v>
      </c>
      <c r="C847" s="77">
        <f t="shared" ref="C847:C910" si="40">_xlfn.BETA.DIST(A847+A$15/2,C$5,C$6,1)-_xlfn.BETA.DIST(A847-A$15/2,C$5,C$6,1)</f>
        <v>7.2969060256833362E-3</v>
      </c>
    </row>
    <row r="848" spans="1:3" x14ac:dyDescent="0.25">
      <c r="A848" s="79">
        <f t="shared" ref="A848:A911" si="41">A847+A$15</f>
        <v>0.83400000000000063</v>
      </c>
      <c r="B848" s="78">
        <f t="shared" si="39"/>
        <v>9.9999999999988987E-4</v>
      </c>
      <c r="C848" s="77">
        <f t="shared" si="40"/>
        <v>7.3228451440157105E-3</v>
      </c>
    </row>
    <row r="849" spans="1:3" x14ac:dyDescent="0.25">
      <c r="A849" s="79">
        <f t="shared" si="41"/>
        <v>0.83500000000000063</v>
      </c>
      <c r="B849" s="78">
        <f t="shared" si="39"/>
        <v>9.9999999999988987E-4</v>
      </c>
      <c r="C849" s="77">
        <f t="shared" si="40"/>
        <v>7.346608512589059E-3</v>
      </c>
    </row>
    <row r="850" spans="1:3" x14ac:dyDescent="0.25">
      <c r="A850" s="79">
        <f t="shared" si="41"/>
        <v>0.83600000000000063</v>
      </c>
      <c r="B850" s="78">
        <f t="shared" si="39"/>
        <v>9.9999999999988987E-4</v>
      </c>
      <c r="C850" s="77">
        <f t="shared" si="40"/>
        <v>7.3681525873622311E-3</v>
      </c>
    </row>
    <row r="851" spans="1:3" x14ac:dyDescent="0.25">
      <c r="A851" s="79">
        <f t="shared" si="41"/>
        <v>0.83700000000000063</v>
      </c>
      <c r="B851" s="78">
        <f t="shared" si="39"/>
        <v>9.9999999999988987E-4</v>
      </c>
      <c r="C851" s="77">
        <f t="shared" si="40"/>
        <v>7.3874351441047814E-3</v>
      </c>
    </row>
    <row r="852" spans="1:3" x14ac:dyDescent="0.25">
      <c r="A852" s="79">
        <f t="shared" si="41"/>
        <v>0.83800000000000063</v>
      </c>
      <c r="B852" s="78">
        <f t="shared" si="39"/>
        <v>9.9999999999988987E-4</v>
      </c>
      <c r="C852" s="77">
        <f t="shared" si="40"/>
        <v>7.4044153605568042E-3</v>
      </c>
    </row>
    <row r="853" spans="1:3" x14ac:dyDescent="0.25">
      <c r="A853" s="79">
        <f t="shared" si="41"/>
        <v>0.83900000000000063</v>
      </c>
      <c r="B853" s="78">
        <f t="shared" si="39"/>
        <v>9.9999999999988987E-4</v>
      </c>
      <c r="C853" s="77">
        <f t="shared" si="40"/>
        <v>7.4190538987307653E-3</v>
      </c>
    </row>
    <row r="854" spans="1:3" x14ac:dyDescent="0.25">
      <c r="A854" s="79">
        <f t="shared" si="41"/>
        <v>0.84000000000000064</v>
      </c>
      <c r="B854" s="78">
        <f t="shared" si="39"/>
        <v>9.9999999999988987E-4</v>
      </c>
      <c r="C854" s="77">
        <f t="shared" si="40"/>
        <v>7.4313129872100037E-3</v>
      </c>
    </row>
    <row r="855" spans="1:3" x14ac:dyDescent="0.25">
      <c r="A855" s="79">
        <f t="shared" si="41"/>
        <v>0.84100000000000064</v>
      </c>
      <c r="B855" s="78">
        <f t="shared" si="39"/>
        <v>9.9999999999988987E-4</v>
      </c>
      <c r="C855" s="77">
        <f t="shared" si="40"/>
        <v>7.4411565033289939E-3</v>
      </c>
    </row>
    <row r="856" spans="1:3" x14ac:dyDescent="0.25">
      <c r="A856" s="79">
        <f t="shared" si="41"/>
        <v>0.84200000000000064</v>
      </c>
      <c r="B856" s="78">
        <f t="shared" si="39"/>
        <v>9.9999999999988987E-4</v>
      </c>
      <c r="C856" s="77">
        <f t="shared" si="40"/>
        <v>7.4485500550267592E-3</v>
      </c>
    </row>
    <row r="857" spans="1:3" x14ac:dyDescent="0.25">
      <c r="A857" s="79">
        <f t="shared" si="41"/>
        <v>0.84300000000000064</v>
      </c>
      <c r="B857" s="78">
        <f t="shared" si="39"/>
        <v>9.9999999999988987E-4</v>
      </c>
      <c r="C857" s="77">
        <f t="shared" si="40"/>
        <v>7.4534610622765118E-3</v>
      </c>
    </row>
    <row r="858" spans="1:3" x14ac:dyDescent="0.25">
      <c r="A858" s="79">
        <f t="shared" si="41"/>
        <v>0.84400000000000064</v>
      </c>
      <c r="B858" s="78">
        <f t="shared" si="39"/>
        <v>9.9999999999988987E-4</v>
      </c>
      <c r="C858" s="77">
        <f t="shared" si="40"/>
        <v>7.4558588378783597E-3</v>
      </c>
    </row>
    <row r="859" spans="1:3" x14ac:dyDescent="0.25">
      <c r="A859" s="79">
        <f t="shared" si="41"/>
        <v>0.84500000000000064</v>
      </c>
      <c r="B859" s="78">
        <f t="shared" si="39"/>
        <v>9.9999999999988987E-4</v>
      </c>
      <c r="C859" s="77">
        <f t="shared" si="40"/>
        <v>7.4557146674776309E-3</v>
      </c>
    </row>
    <row r="860" spans="1:3" x14ac:dyDescent="0.25">
      <c r="A860" s="79">
        <f t="shared" si="41"/>
        <v>0.84600000000000064</v>
      </c>
      <c r="B860" s="78">
        <f t="shared" si="39"/>
        <v>9.9999999999988987E-4</v>
      </c>
      <c r="C860" s="77">
        <f t="shared" si="40"/>
        <v>7.4530018886332927E-3</v>
      </c>
    </row>
    <row r="861" spans="1:3" x14ac:dyDescent="0.25">
      <c r="A861" s="79">
        <f t="shared" si="41"/>
        <v>0.84700000000000064</v>
      </c>
      <c r="B861" s="78">
        <f t="shared" si="39"/>
        <v>9.9999999999988987E-4</v>
      </c>
      <c r="C861" s="77">
        <f t="shared" si="40"/>
        <v>7.4476959687481692E-3</v>
      </c>
    </row>
    <row r="862" spans="1:3" x14ac:dyDescent="0.25">
      <c r="A862" s="79">
        <f t="shared" si="41"/>
        <v>0.84800000000000064</v>
      </c>
      <c r="B862" s="78">
        <f t="shared" si="39"/>
        <v>9.9999999999988987E-4</v>
      </c>
      <c r="C862" s="77">
        <f t="shared" si="40"/>
        <v>7.4397745816783267E-3</v>
      </c>
    </row>
    <row r="863" spans="1:3" x14ac:dyDescent="0.25">
      <c r="A863" s="79">
        <f t="shared" si="41"/>
        <v>0.84900000000000064</v>
      </c>
      <c r="B863" s="78">
        <f t="shared" si="39"/>
        <v>9.9999999999988987E-4</v>
      </c>
      <c r="C863" s="77">
        <f t="shared" si="40"/>
        <v>7.4292176828651968E-3</v>
      </c>
    </row>
    <row r="864" spans="1:3" x14ac:dyDescent="0.25">
      <c r="A864" s="79">
        <f t="shared" si="41"/>
        <v>0.85000000000000064</v>
      </c>
      <c r="B864" s="78">
        <f t="shared" si="39"/>
        <v>9.9999999999988987E-4</v>
      </c>
      <c r="C864" s="77">
        <f t="shared" si="40"/>
        <v>7.4160075827649496E-3</v>
      </c>
    </row>
    <row r="865" spans="1:3" x14ac:dyDescent="0.25">
      <c r="A865" s="79">
        <f t="shared" si="41"/>
        <v>0.85100000000000064</v>
      </c>
      <c r="B865" s="78">
        <f t="shared" si="39"/>
        <v>9.9999999999988987E-4</v>
      </c>
      <c r="C865" s="77">
        <f t="shared" si="40"/>
        <v>7.4001290184083635E-3</v>
      </c>
    </row>
    <row r="866" spans="1:3" x14ac:dyDescent="0.25">
      <c r="A866" s="79">
        <f t="shared" si="41"/>
        <v>0.85200000000000065</v>
      </c>
      <c r="B866" s="78">
        <f t="shared" si="39"/>
        <v>9.9999999999988987E-4</v>
      </c>
      <c r="C866" s="77">
        <f t="shared" si="40"/>
        <v>7.3815692228798024E-3</v>
      </c>
    </row>
    <row r="867" spans="1:3" x14ac:dyDescent="0.25">
      <c r="A867" s="79">
        <f t="shared" si="41"/>
        <v>0.85300000000000065</v>
      </c>
      <c r="B867" s="78">
        <f t="shared" si="39"/>
        <v>9.9999999999988987E-4</v>
      </c>
      <c r="C867" s="77">
        <f t="shared" si="40"/>
        <v>7.3603179925365581E-3</v>
      </c>
    </row>
    <row r="868" spans="1:3" x14ac:dyDescent="0.25">
      <c r="A868" s="79">
        <f t="shared" si="41"/>
        <v>0.85400000000000065</v>
      </c>
      <c r="B868" s="78">
        <f t="shared" si="39"/>
        <v>9.9999999999988987E-4</v>
      </c>
      <c r="C868" s="77">
        <f t="shared" si="40"/>
        <v>7.3363677517512826E-3</v>
      </c>
    </row>
    <row r="869" spans="1:3" x14ac:dyDescent="0.25">
      <c r="A869" s="79">
        <f t="shared" si="41"/>
        <v>0.85500000000000065</v>
      </c>
      <c r="B869" s="78">
        <f t="shared" si="39"/>
        <v>9.9999999999988987E-4</v>
      </c>
      <c r="C869" s="77">
        <f t="shared" si="40"/>
        <v>7.3097136149775643E-3</v>
      </c>
    </row>
    <row r="870" spans="1:3" x14ac:dyDescent="0.25">
      <c r="A870" s="79">
        <f t="shared" si="41"/>
        <v>0.85600000000000065</v>
      </c>
      <c r="B870" s="78">
        <f t="shared" si="39"/>
        <v>9.9999999999988987E-4</v>
      </c>
      <c r="C870" s="77">
        <f t="shared" si="40"/>
        <v>7.2803534459487951E-3</v>
      </c>
    </row>
    <row r="871" spans="1:3" x14ac:dyDescent="0.25">
      <c r="A871" s="79">
        <f t="shared" si="41"/>
        <v>0.85700000000000065</v>
      </c>
      <c r="B871" s="78">
        <f t="shared" si="39"/>
        <v>9.9999999999988987E-4</v>
      </c>
      <c r="C871" s="77">
        <f t="shared" si="40"/>
        <v>7.2482879137852896E-3</v>
      </c>
    </row>
    <row r="872" spans="1:3" x14ac:dyDescent="0.25">
      <c r="A872" s="79">
        <f t="shared" si="41"/>
        <v>0.85800000000000065</v>
      </c>
      <c r="B872" s="78">
        <f t="shared" si="39"/>
        <v>9.9999999999988987E-4</v>
      </c>
      <c r="C872" s="77">
        <f t="shared" si="40"/>
        <v>7.2135205458230267E-3</v>
      </c>
    </row>
    <row r="873" spans="1:3" x14ac:dyDescent="0.25">
      <c r="A873" s="79">
        <f t="shared" si="41"/>
        <v>0.85900000000000065</v>
      </c>
      <c r="B873" s="78">
        <f t="shared" si="39"/>
        <v>9.9999999999988987E-4</v>
      </c>
      <c r="C873" s="77">
        <f t="shared" si="40"/>
        <v>7.1760577769423017E-3</v>
      </c>
    </row>
    <row r="874" spans="1:3" x14ac:dyDescent="0.25">
      <c r="A874" s="79">
        <f t="shared" si="41"/>
        <v>0.86000000000000065</v>
      </c>
      <c r="B874" s="78">
        <f t="shared" si="39"/>
        <v>9.9999999999988987E-4</v>
      </c>
      <c r="C874" s="77">
        <f t="shared" si="40"/>
        <v>7.1359089952047761E-3</v>
      </c>
    </row>
    <row r="875" spans="1:3" x14ac:dyDescent="0.25">
      <c r="A875" s="79">
        <f t="shared" si="41"/>
        <v>0.86100000000000065</v>
      </c>
      <c r="B875" s="78">
        <f t="shared" si="39"/>
        <v>9.9999999999988987E-4</v>
      </c>
      <c r="C875" s="77">
        <f t="shared" si="40"/>
        <v>7.0930865835774348E-3</v>
      </c>
    </row>
    <row r="876" spans="1:3" x14ac:dyDescent="0.25">
      <c r="A876" s="79">
        <f t="shared" si="41"/>
        <v>0.86200000000000065</v>
      </c>
      <c r="B876" s="78">
        <f t="shared" si="39"/>
        <v>9.9999999999988987E-4</v>
      </c>
      <c r="C876" s="77">
        <f t="shared" si="40"/>
        <v>7.0476059575601546E-3</v>
      </c>
    </row>
    <row r="877" spans="1:3" x14ac:dyDescent="0.25">
      <c r="A877" s="79">
        <f t="shared" si="41"/>
        <v>0.86300000000000066</v>
      </c>
      <c r="B877" s="78">
        <f t="shared" si="39"/>
        <v>9.9999999999988987E-4</v>
      </c>
      <c r="C877" s="77">
        <f t="shared" si="40"/>
        <v>6.9994855985029414E-3</v>
      </c>
    </row>
    <row r="878" spans="1:3" x14ac:dyDescent="0.25">
      <c r="A878" s="79">
        <f t="shared" si="41"/>
        <v>0.86400000000000066</v>
      </c>
      <c r="B878" s="78">
        <f t="shared" si="39"/>
        <v>9.9999999999988987E-4</v>
      </c>
      <c r="C878" s="77">
        <f t="shared" si="40"/>
        <v>6.9487470824072251E-3</v>
      </c>
    </row>
    <row r="879" spans="1:3" x14ac:dyDescent="0.25">
      <c r="A879" s="79">
        <f t="shared" si="41"/>
        <v>0.86500000000000066</v>
      </c>
      <c r="B879" s="78">
        <f t="shared" si="39"/>
        <v>9.9999999999988987E-4</v>
      </c>
      <c r="C879" s="77">
        <f t="shared" si="40"/>
        <v>6.8954151040383493E-3</v>
      </c>
    </row>
    <row r="880" spans="1:3" x14ac:dyDescent="0.25">
      <c r="A880" s="79">
        <f t="shared" si="41"/>
        <v>0.86600000000000066</v>
      </c>
      <c r="B880" s="78">
        <f t="shared" si="39"/>
        <v>9.9999999999988987E-4</v>
      </c>
      <c r="C880" s="77">
        <f t="shared" si="40"/>
        <v>6.8395174961363159E-3</v>
      </c>
    </row>
    <row r="881" spans="1:3" x14ac:dyDescent="0.25">
      <c r="A881" s="79">
        <f t="shared" si="41"/>
        <v>0.86700000000000066</v>
      </c>
      <c r="B881" s="78">
        <f t="shared" si="39"/>
        <v>9.9999999999988987E-4</v>
      </c>
      <c r="C881" s="77">
        <f t="shared" si="40"/>
        <v>6.7810852435394864E-3</v>
      </c>
    </row>
    <row r="882" spans="1:3" x14ac:dyDescent="0.25">
      <c r="A882" s="79">
        <f t="shared" si="41"/>
        <v>0.86800000000000066</v>
      </c>
      <c r="B882" s="78">
        <f t="shared" si="39"/>
        <v>9.9999999999988987E-4</v>
      </c>
      <c r="C882" s="77">
        <f t="shared" si="40"/>
        <v>6.7201524920593725E-3</v>
      </c>
    </row>
    <row r="883" spans="1:3" x14ac:dyDescent="0.25">
      <c r="A883" s="79">
        <f t="shared" si="41"/>
        <v>0.86900000000000066</v>
      </c>
      <c r="B883" s="78">
        <f t="shared" si="39"/>
        <v>9.9999999999988987E-4</v>
      </c>
      <c r="C883" s="77">
        <f t="shared" si="40"/>
        <v>6.6567565519001226E-3</v>
      </c>
    </row>
    <row r="884" spans="1:3" x14ac:dyDescent="0.25">
      <c r="A884" s="79">
        <f t="shared" si="41"/>
        <v>0.87000000000000066</v>
      </c>
      <c r="B884" s="78">
        <f t="shared" si="39"/>
        <v>9.9999999999988987E-4</v>
      </c>
      <c r="C884" s="77">
        <f t="shared" si="40"/>
        <v>6.5909378954773779E-3</v>
      </c>
    </row>
    <row r="885" spans="1:3" x14ac:dyDescent="0.25">
      <c r="A885" s="79">
        <f t="shared" si="41"/>
        <v>0.87100000000000066</v>
      </c>
      <c r="B885" s="78">
        <f t="shared" si="39"/>
        <v>9.9999999999988987E-4</v>
      </c>
      <c r="C885" s="77">
        <f t="shared" si="40"/>
        <v>6.5227401494597492E-3</v>
      </c>
    </row>
    <row r="886" spans="1:3" x14ac:dyDescent="0.25">
      <c r="A886" s="79">
        <f t="shared" si="41"/>
        <v>0.87200000000000066</v>
      </c>
      <c r="B886" s="78">
        <f t="shared" si="39"/>
        <v>9.9999999999988987E-4</v>
      </c>
      <c r="C886" s="77">
        <f t="shared" si="40"/>
        <v>6.4522100808878102E-3</v>
      </c>
    </row>
    <row r="887" spans="1:3" x14ac:dyDescent="0.25">
      <c r="A887" s="79">
        <f t="shared" si="41"/>
        <v>0.87300000000000066</v>
      </c>
      <c r="B887" s="78">
        <f t="shared" si="39"/>
        <v>9.9999999999988987E-4</v>
      </c>
      <c r="C887" s="77">
        <f t="shared" si="40"/>
        <v>6.3793975772209466E-3</v>
      </c>
    </row>
    <row r="888" spans="1:3" x14ac:dyDescent="0.25">
      <c r="A888" s="79">
        <f t="shared" si="41"/>
        <v>0.87400000000000067</v>
      </c>
      <c r="B888" s="78">
        <f t="shared" si="39"/>
        <v>9.9999999999988987E-4</v>
      </c>
      <c r="C888" s="77">
        <f t="shared" si="40"/>
        <v>6.3043556201692885E-3</v>
      </c>
    </row>
    <row r="889" spans="1:3" x14ac:dyDescent="0.25">
      <c r="A889" s="79">
        <f t="shared" si="41"/>
        <v>0.87500000000000067</v>
      </c>
      <c r="B889" s="78">
        <f t="shared" si="39"/>
        <v>9.9999999999988987E-4</v>
      </c>
      <c r="C889" s="77">
        <f t="shared" si="40"/>
        <v>6.2271402532041442E-3</v>
      </c>
    </row>
    <row r="890" spans="1:3" x14ac:dyDescent="0.25">
      <c r="A890" s="79">
        <f t="shared" si="41"/>
        <v>0.87600000000000067</v>
      </c>
      <c r="B890" s="78">
        <f t="shared" si="39"/>
        <v>9.9999999999988987E-4</v>
      </c>
      <c r="C890" s="77">
        <f t="shared" si="40"/>
        <v>6.1478105426144847E-3</v>
      </c>
    </row>
    <row r="891" spans="1:3" x14ac:dyDescent="0.25">
      <c r="A891" s="79">
        <f t="shared" si="41"/>
        <v>0.87700000000000067</v>
      </c>
      <c r="B891" s="78">
        <f t="shared" si="39"/>
        <v>9.9999999999988987E-4</v>
      </c>
      <c r="C891" s="77">
        <f t="shared" si="40"/>
        <v>6.0664285320156663E-3</v>
      </c>
    </row>
    <row r="892" spans="1:3" x14ac:dyDescent="0.25">
      <c r="A892" s="79">
        <f t="shared" si="41"/>
        <v>0.87800000000000067</v>
      </c>
      <c r="B892" s="78">
        <f t="shared" si="39"/>
        <v>9.9999999999988987E-4</v>
      </c>
      <c r="C892" s="77">
        <f t="shared" si="40"/>
        <v>5.983059190218909E-3</v>
      </c>
    </row>
    <row r="893" spans="1:3" x14ac:dyDescent="0.25">
      <c r="A893" s="79">
        <f t="shared" si="41"/>
        <v>0.87900000000000067</v>
      </c>
      <c r="B893" s="78">
        <f t="shared" si="39"/>
        <v>9.9999999999988987E-4</v>
      </c>
      <c r="C893" s="77">
        <f t="shared" si="40"/>
        <v>5.8977703523920288E-3</v>
      </c>
    </row>
    <row r="894" spans="1:3" x14ac:dyDescent="0.25">
      <c r="A894" s="79">
        <f t="shared" si="41"/>
        <v>0.88000000000000067</v>
      </c>
      <c r="B894" s="78">
        <f t="shared" si="39"/>
        <v>9.9999999999988987E-4</v>
      </c>
      <c r="C894" s="77">
        <f t="shared" si="40"/>
        <v>5.8106326544368203E-3</v>
      </c>
    </row>
    <row r="895" spans="1:3" x14ac:dyDescent="0.25">
      <c r="A895" s="79">
        <f t="shared" si="41"/>
        <v>0.88100000000000067</v>
      </c>
      <c r="B895" s="78">
        <f t="shared" si="39"/>
        <v>9.9999999999988987E-4</v>
      </c>
      <c r="C895" s="77">
        <f t="shared" si="40"/>
        <v>5.7217194605537758E-3</v>
      </c>
    </row>
    <row r="896" spans="1:3" x14ac:dyDescent="0.25">
      <c r="A896" s="79">
        <f t="shared" si="41"/>
        <v>0.88200000000000067</v>
      </c>
      <c r="B896" s="78">
        <f t="shared" si="39"/>
        <v>9.9999999999988987E-4</v>
      </c>
      <c r="C896" s="77">
        <f t="shared" si="40"/>
        <v>5.6311067839526219E-3</v>
      </c>
    </row>
    <row r="897" spans="1:3" x14ac:dyDescent="0.25">
      <c r="A897" s="79">
        <f t="shared" si="41"/>
        <v>0.88300000000000067</v>
      </c>
      <c r="B897" s="78">
        <f t="shared" si="39"/>
        <v>9.9999999999988987E-4</v>
      </c>
      <c r="C897" s="77">
        <f t="shared" si="40"/>
        <v>5.538873200700456E-3</v>
      </c>
    </row>
    <row r="898" spans="1:3" x14ac:dyDescent="0.25">
      <c r="A898" s="79">
        <f t="shared" si="41"/>
        <v>0.88400000000000067</v>
      </c>
      <c r="B898" s="78">
        <f t="shared" si="39"/>
        <v>9.9999999999988987E-4</v>
      </c>
      <c r="C898" s="77">
        <f t="shared" si="40"/>
        <v>5.4450997567097037E-3</v>
      </c>
    </row>
    <row r="899" spans="1:3" x14ac:dyDescent="0.25">
      <c r="A899" s="79">
        <f t="shared" si="41"/>
        <v>0.88500000000000068</v>
      </c>
      <c r="B899" s="78">
        <f t="shared" si="39"/>
        <v>9.9999999999988987E-4</v>
      </c>
      <c r="C899" s="77">
        <f t="shared" si="40"/>
        <v>5.3498698678903223E-3</v>
      </c>
    </row>
    <row r="900" spans="1:3" x14ac:dyDescent="0.25">
      <c r="A900" s="79">
        <f t="shared" si="41"/>
        <v>0.88600000000000068</v>
      </c>
      <c r="B900" s="78">
        <f t="shared" si="39"/>
        <v>9.9999999999988987E-4</v>
      </c>
      <c r="C900" s="77">
        <f t="shared" si="40"/>
        <v>5.2532692135109915E-3</v>
      </c>
    </row>
    <row r="901" spans="1:3" x14ac:dyDescent="0.25">
      <c r="A901" s="79">
        <f t="shared" si="41"/>
        <v>0.88700000000000068</v>
      </c>
      <c r="B901" s="78">
        <f t="shared" si="39"/>
        <v>9.9999999999988987E-4</v>
      </c>
      <c r="C901" s="77">
        <f t="shared" si="40"/>
        <v>5.1553856228248041E-3</v>
      </c>
    </row>
    <row r="902" spans="1:3" x14ac:dyDescent="0.25">
      <c r="A902" s="79">
        <f t="shared" si="41"/>
        <v>0.88800000000000068</v>
      </c>
      <c r="B902" s="78">
        <f t="shared" si="39"/>
        <v>9.9999999999988987E-4</v>
      </c>
      <c r="C902" s="77">
        <f t="shared" si="40"/>
        <v>5.0563089550458296E-3</v>
      </c>
    </row>
    <row r="903" spans="1:3" x14ac:dyDescent="0.25">
      <c r="A903" s="79">
        <f t="shared" si="41"/>
        <v>0.88900000000000068</v>
      </c>
      <c r="B903" s="78">
        <f t="shared" si="39"/>
        <v>9.9999999999988987E-4</v>
      </c>
      <c r="C903" s="77">
        <f t="shared" si="40"/>
        <v>4.9561309727816916E-3</v>
      </c>
    </row>
    <row r="904" spans="1:3" x14ac:dyDescent="0.25">
      <c r="A904" s="79">
        <f t="shared" si="41"/>
        <v>0.89000000000000068</v>
      </c>
      <c r="B904" s="78">
        <f t="shared" si="39"/>
        <v>9.9999999999988987E-4</v>
      </c>
      <c r="C904" s="77">
        <f t="shared" si="40"/>
        <v>4.8549452090401735E-3</v>
      </c>
    </row>
    <row r="905" spans="1:3" x14ac:dyDescent="0.25">
      <c r="A905" s="79">
        <f t="shared" si="41"/>
        <v>0.89100000000000068</v>
      </c>
      <c r="B905" s="78">
        <f t="shared" si="39"/>
        <v>9.9999999999988987E-4</v>
      </c>
      <c r="C905" s="77">
        <f t="shared" si="40"/>
        <v>4.7528468279673941E-3</v>
      </c>
    </row>
    <row r="906" spans="1:3" x14ac:dyDescent="0.25">
      <c r="A906" s="79">
        <f t="shared" si="41"/>
        <v>0.89200000000000068</v>
      </c>
      <c r="B906" s="78">
        <f t="shared" si="39"/>
        <v>9.9999999999988987E-4</v>
      </c>
      <c r="C906" s="77">
        <f t="shared" si="40"/>
        <v>4.6499324794735397E-3</v>
      </c>
    </row>
    <row r="907" spans="1:3" x14ac:dyDescent="0.25">
      <c r="A907" s="79">
        <f t="shared" si="41"/>
        <v>0.89300000000000068</v>
      </c>
      <c r="B907" s="78">
        <f t="shared" si="39"/>
        <v>9.9999999999988987E-4</v>
      </c>
      <c r="C907" s="77">
        <f t="shared" si="40"/>
        <v>4.5463001479549847E-3</v>
      </c>
    </row>
    <row r="908" spans="1:3" x14ac:dyDescent="0.25">
      <c r="A908" s="79">
        <f t="shared" si="41"/>
        <v>0.89400000000000068</v>
      </c>
      <c r="B908" s="78">
        <f t="shared" si="39"/>
        <v>9.9999999999988987E-4</v>
      </c>
      <c r="C908" s="77">
        <f t="shared" si="40"/>
        <v>4.4420489953194142E-3</v>
      </c>
    </row>
    <row r="909" spans="1:3" x14ac:dyDescent="0.25">
      <c r="A909" s="79">
        <f t="shared" si="41"/>
        <v>0.89500000000000068</v>
      </c>
      <c r="B909" s="78">
        <f t="shared" si="39"/>
        <v>9.9999999999988987E-4</v>
      </c>
      <c r="C909" s="77">
        <f t="shared" si="40"/>
        <v>4.3372791985564207E-3</v>
      </c>
    </row>
    <row r="910" spans="1:3" x14ac:dyDescent="0.25">
      <c r="A910" s="79">
        <f t="shared" si="41"/>
        <v>0.89600000000000068</v>
      </c>
      <c r="B910" s="78">
        <f t="shared" si="39"/>
        <v>9.9999999999988987E-4</v>
      </c>
      <c r="C910" s="77">
        <f t="shared" si="40"/>
        <v>4.2320917821173643E-3</v>
      </c>
    </row>
    <row r="911" spans="1:3" x14ac:dyDescent="0.25">
      <c r="A911" s="79">
        <f t="shared" si="41"/>
        <v>0.89700000000000069</v>
      </c>
      <c r="B911" s="78">
        <f t="shared" ref="B911:B974" si="42">_xlfn.BETA.DIST(A911+A$15/2,B$5,B$6,1)-_xlfn.BETA.DIST(A911-A$15/2,B$5,B$6,1)</f>
        <v>9.9999999999988987E-4</v>
      </c>
      <c r="C911" s="77">
        <f t="shared" ref="C911:C974" si="43">_xlfn.BETA.DIST(A911+A$15/2,C$5,C$6,1)-_xlfn.BETA.DIST(A911-A$15/2,C$5,C$6,1)</f>
        <v>4.1265884454046997E-3</v>
      </c>
    </row>
    <row r="912" spans="1:3" x14ac:dyDescent="0.25">
      <c r="A912" s="79">
        <f t="shared" ref="A912:A975" si="44">A911+A$15</f>
        <v>0.89800000000000069</v>
      </c>
      <c r="B912" s="78">
        <f t="shared" si="42"/>
        <v>9.9999999999988987E-4</v>
      </c>
      <c r="C912" s="77">
        <f t="shared" si="43"/>
        <v>4.0208713856644263E-3</v>
      </c>
    </row>
    <row r="913" spans="1:3" x14ac:dyDescent="0.25">
      <c r="A913" s="79">
        <f t="shared" si="44"/>
        <v>0.89900000000000069</v>
      </c>
      <c r="B913" s="78">
        <f t="shared" si="42"/>
        <v>9.9999999999988987E-4</v>
      </c>
      <c r="C913" s="77">
        <f t="shared" si="43"/>
        <v>3.9150431166395938E-3</v>
      </c>
    </row>
    <row r="914" spans="1:3" x14ac:dyDescent="0.25">
      <c r="A914" s="79">
        <f t="shared" si="44"/>
        <v>0.90000000000000069</v>
      </c>
      <c r="B914" s="78">
        <f t="shared" si="42"/>
        <v>9.9999999999988987E-4</v>
      </c>
      <c r="C914" s="77">
        <f t="shared" si="43"/>
        <v>3.8092062833396945E-3</v>
      </c>
    </row>
    <row r="915" spans="1:3" x14ac:dyDescent="0.25">
      <c r="A915" s="79">
        <f t="shared" si="44"/>
        <v>0.90100000000000069</v>
      </c>
      <c r="B915" s="78">
        <f t="shared" si="42"/>
        <v>9.9999999999988987E-4</v>
      </c>
      <c r="C915" s="77">
        <f t="shared" si="43"/>
        <v>3.7034634733109639E-3</v>
      </c>
    </row>
    <row r="916" spans="1:3" x14ac:dyDescent="0.25">
      <c r="A916" s="79">
        <f t="shared" si="44"/>
        <v>0.90200000000000069</v>
      </c>
      <c r="B916" s="78">
        <f t="shared" si="42"/>
        <v>9.9999999999988987E-4</v>
      </c>
      <c r="C916" s="77">
        <f t="shared" si="43"/>
        <v>3.5979170248257031E-3</v>
      </c>
    </row>
    <row r="917" spans="1:3" x14ac:dyDescent="0.25">
      <c r="A917" s="79">
        <f t="shared" si="44"/>
        <v>0.90300000000000069</v>
      </c>
      <c r="B917" s="78">
        <f t="shared" si="42"/>
        <v>9.9999999999988987E-4</v>
      </c>
      <c r="C917" s="77">
        <f t="shared" si="43"/>
        <v>3.4926688324211641E-3</v>
      </c>
    </row>
    <row r="918" spans="1:3" x14ac:dyDescent="0.25">
      <c r="A918" s="79">
        <f t="shared" si="44"/>
        <v>0.90400000000000069</v>
      </c>
      <c r="B918" s="78">
        <f t="shared" si="42"/>
        <v>9.9999999999988987E-4</v>
      </c>
      <c r="C918" s="77">
        <f t="shared" si="43"/>
        <v>3.3878201502518523E-3</v>
      </c>
    </row>
    <row r="919" spans="1:3" x14ac:dyDescent="0.25">
      <c r="A919" s="79">
        <f t="shared" si="44"/>
        <v>0.90500000000000069</v>
      </c>
      <c r="B919" s="78">
        <f t="shared" si="42"/>
        <v>9.9999999999988987E-4</v>
      </c>
      <c r="C919" s="77">
        <f t="shared" si="43"/>
        <v>3.2834713937311966E-3</v>
      </c>
    </row>
    <row r="920" spans="1:3" x14ac:dyDescent="0.25">
      <c r="A920" s="79">
        <f t="shared" si="44"/>
        <v>0.90600000000000069</v>
      </c>
      <c r="B920" s="78">
        <f t="shared" si="42"/>
        <v>9.9999999999988987E-4</v>
      </c>
      <c r="C920" s="77">
        <f t="shared" si="43"/>
        <v>3.1797219399715138E-3</v>
      </c>
    </row>
    <row r="921" spans="1:3" x14ac:dyDescent="0.25">
      <c r="A921" s="79">
        <f t="shared" si="44"/>
        <v>0.90700000000000069</v>
      </c>
      <c r="B921" s="78">
        <f t="shared" si="42"/>
        <v>9.9999999999988987E-4</v>
      </c>
      <c r="C921" s="77">
        <f t="shared" si="43"/>
        <v>3.0766699275495135E-3</v>
      </c>
    </row>
    <row r="922" spans="1:3" x14ac:dyDescent="0.25">
      <c r="A922" s="79">
        <f t="shared" si="44"/>
        <v>0.9080000000000007</v>
      </c>
      <c r="B922" s="78">
        <f t="shared" si="42"/>
        <v>9.9999999999988987E-4</v>
      </c>
      <c r="C922" s="77">
        <f t="shared" si="43"/>
        <v>2.9744120561339127E-3</v>
      </c>
    </row>
    <row r="923" spans="1:3" x14ac:dyDescent="0.25">
      <c r="A923" s="79">
        <f t="shared" si="44"/>
        <v>0.9090000000000007</v>
      </c>
      <c r="B923" s="78">
        <f t="shared" si="42"/>
        <v>9.9999999999988987E-4</v>
      </c>
      <c r="C923" s="77">
        <f t="shared" si="43"/>
        <v>2.8730433865541416E-3</v>
      </c>
    </row>
    <row r="924" spans="1:3" x14ac:dyDescent="0.25">
      <c r="A924" s="79">
        <f t="shared" si="44"/>
        <v>0.9100000000000007</v>
      </c>
      <c r="B924" s="78">
        <f t="shared" si="42"/>
        <v>9.9999999999988987E-4</v>
      </c>
      <c r="C924" s="77">
        <f t="shared" si="43"/>
        <v>2.7726571418821289E-3</v>
      </c>
    </row>
    <row r="925" spans="1:3" x14ac:dyDescent="0.25">
      <c r="A925" s="79">
        <f t="shared" si="44"/>
        <v>0.9110000000000007</v>
      </c>
      <c r="B925" s="78">
        <f t="shared" si="42"/>
        <v>9.9999999999988987E-4</v>
      </c>
      <c r="C925" s="77">
        <f t="shared" si="43"/>
        <v>2.6733445101358999E-3</v>
      </c>
    </row>
    <row r="926" spans="1:3" x14ac:dyDescent="0.25">
      <c r="A926" s="79">
        <f t="shared" si="44"/>
        <v>0.9120000000000007</v>
      </c>
      <c r="B926" s="78">
        <f t="shared" si="42"/>
        <v>9.9999999999988987E-4</v>
      </c>
      <c r="C926" s="77">
        <f t="shared" si="43"/>
        <v>2.5751944492141687E-3</v>
      </c>
    </row>
    <row r="927" spans="1:3" x14ac:dyDescent="0.25">
      <c r="A927" s="79">
        <f t="shared" si="44"/>
        <v>0.9130000000000007</v>
      </c>
      <c r="B927" s="78">
        <f t="shared" si="42"/>
        <v>9.9999999999988987E-4</v>
      </c>
      <c r="C927" s="77">
        <f t="shared" si="43"/>
        <v>2.4782934947015223E-3</v>
      </c>
    </row>
    <row r="928" spans="1:3" x14ac:dyDescent="0.25">
      <c r="A928" s="79">
        <f t="shared" si="44"/>
        <v>0.9140000000000007</v>
      </c>
      <c r="B928" s="78">
        <f t="shared" si="42"/>
        <v>9.9999999999988987E-4</v>
      </c>
      <c r="C928" s="77">
        <f t="shared" si="43"/>
        <v>2.3827255711750261E-3</v>
      </c>
    </row>
    <row r="929" spans="1:3" x14ac:dyDescent="0.25">
      <c r="A929" s="79">
        <f t="shared" si="44"/>
        <v>0.9150000000000007</v>
      </c>
      <c r="B929" s="78">
        <f t="shared" si="42"/>
        <v>9.9999999999988987E-4</v>
      </c>
      <c r="C929" s="77">
        <f t="shared" si="43"/>
        <v>2.2885718076744999E-3</v>
      </c>
    </row>
    <row r="930" spans="1:3" x14ac:dyDescent="0.25">
      <c r="A930" s="79">
        <f t="shared" si="44"/>
        <v>0.9160000000000007</v>
      </c>
      <c r="B930" s="78">
        <f t="shared" si="42"/>
        <v>9.9999999999988987E-4</v>
      </c>
      <c r="C930" s="77">
        <f t="shared" si="43"/>
        <v>2.1959103579887174E-3</v>
      </c>
    </row>
    <row r="931" spans="1:3" x14ac:dyDescent="0.25">
      <c r="A931" s="79">
        <f t="shared" si="44"/>
        <v>0.9170000000000007</v>
      </c>
      <c r="B931" s="78">
        <f t="shared" si="42"/>
        <v>9.9999999999988987E-4</v>
      </c>
      <c r="C931" s="77">
        <f t="shared" si="43"/>
        <v>2.1048162264324377E-3</v>
      </c>
    </row>
    <row r="932" spans="1:3" x14ac:dyDescent="0.25">
      <c r="A932" s="79">
        <f t="shared" si="44"/>
        <v>0.9180000000000007</v>
      </c>
      <c r="B932" s="78">
        <f t="shared" si="42"/>
        <v>9.9999999999988987E-4</v>
      </c>
      <c r="C932" s="77">
        <f t="shared" si="43"/>
        <v>2.0153610997768467E-3</v>
      </c>
    </row>
    <row r="933" spans="1:3" x14ac:dyDescent="0.25">
      <c r="A933" s="79">
        <f t="shared" si="44"/>
        <v>0.91900000000000071</v>
      </c>
      <c r="B933" s="78">
        <f t="shared" si="42"/>
        <v>9.9999999999988987E-4</v>
      </c>
      <c r="C933" s="77">
        <f t="shared" si="43"/>
        <v>1.9276131860075374E-3</v>
      </c>
    </row>
    <row r="934" spans="1:3" x14ac:dyDescent="0.25">
      <c r="A934" s="79">
        <f t="shared" si="44"/>
        <v>0.92000000000000071</v>
      </c>
      <c r="B934" s="78">
        <f t="shared" si="42"/>
        <v>9.9999999999988987E-4</v>
      </c>
      <c r="C934" s="77">
        <f t="shared" si="43"/>
        <v>1.8416370605822685E-3</v>
      </c>
    </row>
    <row r="935" spans="1:3" x14ac:dyDescent="0.25">
      <c r="A935" s="79">
        <f t="shared" si="44"/>
        <v>0.92100000000000071</v>
      </c>
      <c r="B935" s="78">
        <f t="shared" si="42"/>
        <v>9.9999999999988987E-4</v>
      </c>
      <c r="C935" s="77">
        <f t="shared" si="43"/>
        <v>1.7574935208478637E-3</v>
      </c>
    </row>
    <row r="936" spans="1:3" x14ac:dyDescent="0.25">
      <c r="A936" s="79">
        <f t="shared" si="44"/>
        <v>0.92200000000000071</v>
      </c>
      <c r="B936" s="78">
        <f t="shared" si="42"/>
        <v>9.9999999999988987E-4</v>
      </c>
      <c r="C936" s="77">
        <f t="shared" si="43"/>
        <v>1.6752394492799416E-3</v>
      </c>
    </row>
    <row r="937" spans="1:3" x14ac:dyDescent="0.25">
      <c r="A937" s="79">
        <f t="shared" si="44"/>
        <v>0.92300000000000071</v>
      </c>
      <c r="B937" s="78">
        <f t="shared" si="42"/>
        <v>9.9999999999988987E-4</v>
      </c>
      <c r="C937" s="77">
        <f t="shared" si="43"/>
        <v>1.5949276861898509E-3</v>
      </c>
    </row>
    <row r="938" spans="1:3" x14ac:dyDescent="0.25">
      <c r="A938" s="79">
        <f t="shared" si="44"/>
        <v>0.92400000000000071</v>
      </c>
      <c r="B938" s="78">
        <f t="shared" si="42"/>
        <v>9.9999999999988987E-4</v>
      </c>
      <c r="C938" s="77">
        <f t="shared" si="43"/>
        <v>1.5166069125329695E-3</v>
      </c>
    </row>
    <row r="939" spans="1:3" x14ac:dyDescent="0.25">
      <c r="A939" s="79">
        <f t="shared" si="44"/>
        <v>0.92500000000000071</v>
      </c>
      <c r="B939" s="78">
        <f t="shared" si="42"/>
        <v>9.9999999999988987E-4</v>
      </c>
      <c r="C939" s="77">
        <f t="shared" si="43"/>
        <v>1.4403215434379835E-3</v>
      </c>
    </row>
    <row r="940" spans="1:3" x14ac:dyDescent="0.25">
      <c r="A940" s="79">
        <f t="shared" si="44"/>
        <v>0.92600000000000071</v>
      </c>
      <c r="B940" s="78">
        <f t="shared" si="42"/>
        <v>9.9999999999988987E-4</v>
      </c>
      <c r="C940" s="77">
        <f t="shared" si="43"/>
        <v>1.3661116330518919E-3</v>
      </c>
    </row>
    <row r="941" spans="1:3" x14ac:dyDescent="0.25">
      <c r="A941" s="79">
        <f t="shared" si="44"/>
        <v>0.92700000000000071</v>
      </c>
      <c r="B941" s="78">
        <f t="shared" si="42"/>
        <v>9.9999999999988987E-4</v>
      </c>
      <c r="C941" s="77">
        <f t="shared" si="43"/>
        <v>1.2940127912738353E-3</v>
      </c>
    </row>
    <row r="942" spans="1:3" x14ac:dyDescent="0.25">
      <c r="A942" s="79">
        <f t="shared" si="44"/>
        <v>0.92800000000000071</v>
      </c>
      <c r="B942" s="78">
        <f t="shared" si="42"/>
        <v>9.9999999999988987E-4</v>
      </c>
      <c r="C942" s="77">
        <f t="shared" si="43"/>
        <v>1.224056112924865E-3</v>
      </c>
    </row>
    <row r="943" spans="1:3" x14ac:dyDescent="0.25">
      <c r="A943" s="79">
        <f t="shared" si="44"/>
        <v>0.92900000000000071</v>
      </c>
      <c r="B943" s="78">
        <f t="shared" si="42"/>
        <v>9.9999999999988987E-4</v>
      </c>
      <c r="C943" s="77">
        <f t="shared" si="43"/>
        <v>1.1562681198676872E-3</v>
      </c>
    </row>
    <row r="944" spans="1:3" x14ac:dyDescent="0.25">
      <c r="A944" s="79">
        <f t="shared" si="44"/>
        <v>0.93000000000000071</v>
      </c>
      <c r="B944" s="78">
        <f t="shared" si="42"/>
        <v>9.9999999999988987E-4</v>
      </c>
      <c r="C944" s="77">
        <f t="shared" si="43"/>
        <v>1.0906707165546647E-3</v>
      </c>
    </row>
    <row r="945" spans="1:3" x14ac:dyDescent="0.25">
      <c r="A945" s="79">
        <f t="shared" si="44"/>
        <v>0.93100000000000072</v>
      </c>
      <c r="B945" s="78">
        <f t="shared" si="42"/>
        <v>9.9999999999988987E-4</v>
      </c>
      <c r="C945" s="77">
        <f t="shared" si="43"/>
        <v>1.0272811594471687E-3</v>
      </c>
    </row>
    <row r="946" spans="1:3" x14ac:dyDescent="0.25">
      <c r="A946" s="79">
        <f t="shared" si="44"/>
        <v>0.93200000000000072</v>
      </c>
      <c r="B946" s="78">
        <f t="shared" si="42"/>
        <v>9.9999999999988987E-4</v>
      </c>
      <c r="C946" s="77">
        <f t="shared" si="43"/>
        <v>9.6611204070162771E-4</v>
      </c>
    </row>
    <row r="947" spans="1:3" x14ac:dyDescent="0.25">
      <c r="A947" s="79">
        <f t="shared" si="44"/>
        <v>0.93300000000000072</v>
      </c>
      <c r="B947" s="78">
        <f t="shared" si="42"/>
        <v>9.9999999999988987E-4</v>
      </c>
      <c r="C947" s="77">
        <f t="shared" si="43"/>
        <v>9.0717128647588297E-4</v>
      </c>
    </row>
    <row r="948" spans="1:3" x14ac:dyDescent="0.25">
      <c r="A948" s="79">
        <f t="shared" si="44"/>
        <v>0.93400000000000072</v>
      </c>
      <c r="B948" s="78">
        <f t="shared" si="42"/>
        <v>9.9999999999988987E-4</v>
      </c>
      <c r="C948" s="77">
        <f t="shared" si="43"/>
        <v>8.5046217015782855E-4</v>
      </c>
    </row>
    <row r="949" spans="1:3" x14ac:dyDescent="0.25">
      <c r="A949" s="79">
        <f t="shared" si="44"/>
        <v>0.93500000000000072</v>
      </c>
      <c r="B949" s="78">
        <f t="shared" si="42"/>
        <v>9.9999999999988987E-4</v>
      </c>
      <c r="C949" s="77">
        <f t="shared" si="43"/>
        <v>7.9598334075892119E-4</v>
      </c>
    </row>
    <row r="950" spans="1:3" x14ac:dyDescent="0.25">
      <c r="A950" s="79">
        <f t="shared" si="44"/>
        <v>0.93600000000000072</v>
      </c>
      <c r="B950" s="78">
        <f t="shared" si="42"/>
        <v>9.9999999999988987E-4</v>
      </c>
      <c r="C950" s="77">
        <f t="shared" si="43"/>
        <v>7.4372886666651539E-4</v>
      </c>
    </row>
    <row r="951" spans="1:3" x14ac:dyDescent="0.25">
      <c r="A951" s="79">
        <f t="shared" si="44"/>
        <v>0.93700000000000072</v>
      </c>
      <c r="B951" s="78">
        <f t="shared" si="42"/>
        <v>9.9999999999988987E-4</v>
      </c>
      <c r="C951" s="77">
        <f t="shared" si="43"/>
        <v>6.9368829487870265E-4</v>
      </c>
    </row>
    <row r="952" spans="1:3" x14ac:dyDescent="0.25">
      <c r="A952" s="79">
        <f t="shared" si="44"/>
        <v>0.93800000000000072</v>
      </c>
      <c r="B952" s="78">
        <f t="shared" si="42"/>
        <v>9.9999999999988987E-4</v>
      </c>
      <c r="C952" s="77">
        <f t="shared" si="43"/>
        <v>6.4584672578493763E-4</v>
      </c>
    </row>
    <row r="953" spans="1:3" x14ac:dyDescent="0.25">
      <c r="A953" s="79">
        <f t="shared" si="44"/>
        <v>0.93900000000000072</v>
      </c>
      <c r="B953" s="78">
        <f t="shared" si="42"/>
        <v>9.9999999999988987E-4</v>
      </c>
      <c r="C953" s="77">
        <f t="shared" si="43"/>
        <v>6.0018490348301423E-4</v>
      </c>
    </row>
    <row r="954" spans="1:3" x14ac:dyDescent="0.25">
      <c r="A954" s="79">
        <f t="shared" si="44"/>
        <v>0.94000000000000072</v>
      </c>
      <c r="B954" s="78">
        <f t="shared" si="42"/>
        <v>9.9999999999988987E-4</v>
      </c>
      <c r="C954" s="77">
        <f t="shared" si="43"/>
        <v>5.5667932155556432E-4</v>
      </c>
    </row>
    <row r="955" spans="1:3" x14ac:dyDescent="0.25">
      <c r="A955" s="79">
        <f t="shared" si="44"/>
        <v>0.94100000000000072</v>
      </c>
      <c r="B955" s="78">
        <f t="shared" si="42"/>
        <v>9.9999999999988987E-4</v>
      </c>
      <c r="C955" s="77">
        <f t="shared" si="43"/>
        <v>5.1530234414953746E-4</v>
      </c>
    </row>
    <row r="956" spans="1:3" x14ac:dyDescent="0.25">
      <c r="A956" s="79">
        <f t="shared" si="44"/>
        <v>0.94200000000000073</v>
      </c>
      <c r="B956" s="78">
        <f t="shared" si="42"/>
        <v>9.9999999999988987E-4</v>
      </c>
      <c r="C956" s="77">
        <f t="shared" si="43"/>
        <v>4.7602234212529293E-4</v>
      </c>
    </row>
    <row r="957" spans="1:3" x14ac:dyDescent="0.25">
      <c r="A957" s="79">
        <f t="shared" si="44"/>
        <v>0.94300000000000073</v>
      </c>
      <c r="B957" s="78">
        <f t="shared" si="42"/>
        <v>9.9999999999988987E-4</v>
      </c>
      <c r="C957" s="77">
        <f t="shared" si="43"/>
        <v>4.3880384396233207E-4</v>
      </c>
    </row>
    <row r="958" spans="1:3" x14ac:dyDescent="0.25">
      <c r="A958" s="79">
        <f t="shared" si="44"/>
        <v>0.94400000000000073</v>
      </c>
      <c r="B958" s="78">
        <f t="shared" si="42"/>
        <v>9.9999999999988987E-4</v>
      </c>
      <c r="C958" s="77">
        <f t="shared" si="43"/>
        <v>4.0360770102454424E-4</v>
      </c>
    </row>
    <row r="959" spans="1:3" x14ac:dyDescent="0.25">
      <c r="A959" s="79">
        <f t="shared" si="44"/>
        <v>0.94500000000000073</v>
      </c>
      <c r="B959" s="78">
        <f t="shared" si="42"/>
        <v>9.9999999999988987E-4</v>
      </c>
      <c r="C959" s="77">
        <f t="shared" si="43"/>
        <v>3.703912667021303E-4</v>
      </c>
    </row>
    <row r="960" spans="1:3" x14ac:dyDescent="0.25">
      <c r="A960" s="79">
        <f t="shared" si="44"/>
        <v>0.94600000000000073</v>
      </c>
      <c r="B960" s="78">
        <f t="shared" si="42"/>
        <v>9.9999999999988987E-4</v>
      </c>
      <c r="C960" s="77">
        <f t="shared" si="43"/>
        <v>3.3910858886188056E-4</v>
      </c>
    </row>
    <row r="961" spans="1:3" x14ac:dyDescent="0.25">
      <c r="A961" s="79">
        <f t="shared" si="44"/>
        <v>0.94700000000000073</v>
      </c>
      <c r="B961" s="78">
        <f t="shared" si="42"/>
        <v>9.9999999999988987E-4</v>
      </c>
      <c r="C961" s="77">
        <f t="shared" si="43"/>
        <v>3.0971061495055352E-4</v>
      </c>
    </row>
    <row r="962" spans="1:3" x14ac:dyDescent="0.25">
      <c r="A962" s="79">
        <f t="shared" si="44"/>
        <v>0.94800000000000073</v>
      </c>
      <c r="B962" s="78">
        <f t="shared" si="42"/>
        <v>9.9999999999988987E-4</v>
      </c>
      <c r="C962" s="77">
        <f t="shared" si="43"/>
        <v>2.8214540900528551E-4</v>
      </c>
    </row>
    <row r="963" spans="1:3" x14ac:dyDescent="0.25">
      <c r="A963" s="79">
        <f t="shared" si="44"/>
        <v>0.94900000000000073</v>
      </c>
      <c r="B963" s="78">
        <f t="shared" si="42"/>
        <v>9.9999999999988987E-4</v>
      </c>
      <c r="C963" s="77">
        <f t="shared" si="43"/>
        <v>2.5635837973925213E-4</v>
      </c>
    </row>
    <row r="964" spans="1:3" x14ac:dyDescent="0.25">
      <c r="A964" s="79">
        <f t="shared" si="44"/>
        <v>0.95000000000000073</v>
      </c>
      <c r="B964" s="78">
        <f t="shared" si="42"/>
        <v>9.9999999999988987E-4</v>
      </c>
      <c r="C964" s="77">
        <f t="shared" si="43"/>
        <v>2.3229251878054136E-4</v>
      </c>
    </row>
    <row r="965" spans="1:3" x14ac:dyDescent="0.25">
      <c r="A965" s="79">
        <f t="shared" si="44"/>
        <v>0.95100000000000073</v>
      </c>
      <c r="B965" s="78">
        <f t="shared" si="42"/>
        <v>9.9999999999988987E-4</v>
      </c>
      <c r="C965" s="77">
        <f t="shared" si="43"/>
        <v>2.0988864805882024E-4</v>
      </c>
    </row>
    <row r="966" spans="1:3" x14ac:dyDescent="0.25">
      <c r="A966" s="79">
        <f t="shared" si="44"/>
        <v>0.95200000000000073</v>
      </c>
      <c r="B966" s="78">
        <f t="shared" si="42"/>
        <v>9.9999999999988987E-4</v>
      </c>
      <c r="C966" s="77">
        <f t="shared" si="43"/>
        <v>1.8908567524533737E-4</v>
      </c>
    </row>
    <row r="967" spans="1:3" x14ac:dyDescent="0.25">
      <c r="A967" s="79">
        <f t="shared" si="44"/>
        <v>0.95300000000000074</v>
      </c>
      <c r="B967" s="78">
        <f t="shared" si="42"/>
        <v>9.9999999999988987E-4</v>
      </c>
      <c r="C967" s="77">
        <f t="shared" si="43"/>
        <v>1.6982085607386566E-4</v>
      </c>
    </row>
    <row r="968" spans="1:3" x14ac:dyDescent="0.25">
      <c r="A968" s="79">
        <f t="shared" si="44"/>
        <v>0.95400000000000074</v>
      </c>
      <c r="B968" s="78">
        <f t="shared" si="42"/>
        <v>9.9999999999988987E-4</v>
      </c>
      <c r="C968" s="77">
        <f t="shared" si="43"/>
        <v>1.5203006228614591E-4</v>
      </c>
    </row>
    <row r="969" spans="1:3" x14ac:dyDescent="0.25">
      <c r="A969" s="79">
        <f t="shared" si="44"/>
        <v>0.95500000000000074</v>
      </c>
      <c r="B969" s="78">
        <f t="shared" si="42"/>
        <v>9.9999999999988987E-4</v>
      </c>
      <c r="C969" s="77">
        <f t="shared" si="43"/>
        <v>1.3564805387589196E-4</v>
      </c>
    </row>
    <row r="970" spans="1:3" x14ac:dyDescent="0.25">
      <c r="A970" s="79">
        <f t="shared" si="44"/>
        <v>0.95600000000000074</v>
      </c>
      <c r="B970" s="78">
        <f t="shared" si="42"/>
        <v>9.9999999999988987E-4</v>
      </c>
      <c r="C970" s="77">
        <f t="shared" si="43"/>
        <v>1.2060875423081097E-4</v>
      </c>
    </row>
    <row r="971" spans="1:3" x14ac:dyDescent="0.25">
      <c r="A971" s="79">
        <f t="shared" si="44"/>
        <v>0.95700000000000074</v>
      </c>
      <c r="B971" s="78">
        <f t="shared" si="42"/>
        <v>9.9999999999988987E-4</v>
      </c>
      <c r="C971" s="77">
        <f t="shared" si="43"/>
        <v>1.0684552671147429E-4</v>
      </c>
    </row>
    <row r="972" spans="1:3" x14ac:dyDescent="0.25">
      <c r="A972" s="79">
        <f t="shared" si="44"/>
        <v>0.95800000000000074</v>
      </c>
      <c r="B972" s="78">
        <f t="shared" si="42"/>
        <v>9.9999999999988987E-4</v>
      </c>
      <c r="C972" s="77">
        <f t="shared" si="43"/>
        <v>9.4291451146366612E-5</v>
      </c>
    </row>
    <row r="973" spans="1:3" x14ac:dyDescent="0.25">
      <c r="A973" s="79">
        <f t="shared" si="44"/>
        <v>0.95900000000000074</v>
      </c>
      <c r="B973" s="78">
        <f t="shared" si="42"/>
        <v>9.9999999999988987E-4</v>
      </c>
      <c r="C973" s="77">
        <f t="shared" si="43"/>
        <v>8.2879598673479826E-5</v>
      </c>
    </row>
    <row r="974" spans="1:3" x14ac:dyDescent="0.25">
      <c r="A974" s="79">
        <f t="shared" si="44"/>
        <v>0.96000000000000074</v>
      </c>
      <c r="B974" s="78">
        <f t="shared" si="42"/>
        <v>9.9999999999988987E-4</v>
      </c>
      <c r="C974" s="77">
        <f t="shared" si="43"/>
        <v>7.2543303319627661E-5</v>
      </c>
    </row>
    <row r="975" spans="1:3" x14ac:dyDescent="0.25">
      <c r="A975" s="79">
        <f t="shared" si="44"/>
        <v>0.96100000000000074</v>
      </c>
      <c r="B975" s="78">
        <f t="shared" ref="B975:B1013" si="45">_xlfn.BETA.DIST(A975+A$15/2,B$5,B$6,1)-_xlfn.BETA.DIST(A975-A$15/2,B$5,B$6,1)</f>
        <v>9.9999999999988987E-4</v>
      </c>
      <c r="C975" s="77">
        <f t="shared" ref="C975:C1013" si="46">_xlfn.BETA.DIST(A975+A$15/2,C$5,C$6,1)-_xlfn.BETA.DIST(A975-A$15/2,C$5,C$6,1)</f>
        <v>6.3216428676127201E-5</v>
      </c>
    </row>
    <row r="976" spans="1:3" x14ac:dyDescent="0.25">
      <c r="A976" s="79">
        <f t="shared" ref="A976:A1013" si="47">A975+A$15</f>
        <v>0.96200000000000074</v>
      </c>
      <c r="B976" s="78">
        <f t="shared" si="45"/>
        <v>9.9999999999988987E-4</v>
      </c>
      <c r="C976" s="77">
        <f t="shared" si="46"/>
        <v>5.4833628008843505E-5</v>
      </c>
    </row>
    <row r="977" spans="1:3" x14ac:dyDescent="0.25">
      <c r="A977" s="79">
        <f t="shared" si="47"/>
        <v>0.96300000000000074</v>
      </c>
      <c r="B977" s="78">
        <f t="shared" si="45"/>
        <v>9.9999999999988987E-4</v>
      </c>
      <c r="C977" s="77">
        <f t="shared" si="46"/>
        <v>4.7330596137040715E-5</v>
      </c>
    </row>
    <row r="978" spans="1:3" x14ac:dyDescent="0.25">
      <c r="A978" s="79">
        <f t="shared" si="47"/>
        <v>0.96400000000000075</v>
      </c>
      <c r="B978" s="78">
        <f t="shared" si="45"/>
        <v>9.9999999999988987E-4</v>
      </c>
      <c r="C978" s="77">
        <f t="shared" si="46"/>
        <v>4.0644311413151613E-5</v>
      </c>
    </row>
    <row r="979" spans="1:3" x14ac:dyDescent="0.25">
      <c r="A979" s="79">
        <f t="shared" si="47"/>
        <v>0.96500000000000075</v>
      </c>
      <c r="B979" s="78">
        <f t="shared" si="45"/>
        <v>9.9999999999988987E-4</v>
      </c>
      <c r="C979" s="77">
        <f t="shared" si="46"/>
        <v>3.4713266162555989E-5</v>
      </c>
    </row>
    <row r="980" spans="1:3" x14ac:dyDescent="0.25">
      <c r="A980" s="79">
        <f t="shared" si="47"/>
        <v>0.96600000000000075</v>
      </c>
      <c r="B980" s="78">
        <f t="shared" si="45"/>
        <v>9.9999999999988987E-4</v>
      </c>
      <c r="C980" s="77">
        <f t="shared" si="46"/>
        <v>2.9477683967882307E-5</v>
      </c>
    </row>
    <row r="981" spans="1:3" x14ac:dyDescent="0.25">
      <c r="A981" s="79">
        <f t="shared" si="47"/>
        <v>0.96700000000000075</v>
      </c>
      <c r="B981" s="78">
        <f t="shared" si="45"/>
        <v>9.9999999999988987E-4</v>
      </c>
      <c r="C981" s="77">
        <f t="shared" si="46"/>
        <v>2.4879722241966107E-5</v>
      </c>
    </row>
    <row r="982" spans="1:3" x14ac:dyDescent="0.25">
      <c r="A982" s="79">
        <f t="shared" si="47"/>
        <v>0.96800000000000075</v>
      </c>
      <c r="B982" s="78">
        <f t="shared" si="45"/>
        <v>9.9999999999988987E-4</v>
      </c>
      <c r="C982" s="77">
        <f t="shared" si="46"/>
        <v>2.0863658591219192E-5</v>
      </c>
    </row>
    <row r="983" spans="1:3" x14ac:dyDescent="0.25">
      <c r="A983" s="79">
        <f t="shared" si="47"/>
        <v>0.96900000000000075</v>
      </c>
      <c r="B983" s="78">
        <f t="shared" si="45"/>
        <v>9.9999999999988987E-4</v>
      </c>
      <c r="C983" s="77">
        <f t="shared" si="46"/>
        <v>1.7376059560092472E-5</v>
      </c>
    </row>
    <row r="984" spans="1:3" x14ac:dyDescent="0.25">
      <c r="A984" s="79">
        <f t="shared" si="47"/>
        <v>0.97000000000000075</v>
      </c>
      <c r="B984" s="78">
        <f t="shared" si="45"/>
        <v>9.9999999999988987E-4</v>
      </c>
      <c r="C984" s="77">
        <f t="shared" si="46"/>
        <v>1.4365930454340869E-5</v>
      </c>
    </row>
    <row r="985" spans="1:3" x14ac:dyDescent="0.25">
      <c r="A985" s="79">
        <f t="shared" si="47"/>
        <v>0.97100000000000075</v>
      </c>
      <c r="B985" s="78">
        <f t="shared" si="45"/>
        <v>9.9999999999988987E-4</v>
      </c>
      <c r="C985" s="77">
        <f t="shared" si="46"/>
        <v>1.178484505182098E-5</v>
      </c>
    </row>
    <row r="986" spans="1:3" x14ac:dyDescent="0.25">
      <c r="A986" s="79">
        <f t="shared" si="47"/>
        <v>0.97200000000000075</v>
      </c>
      <c r="B986" s="78">
        <f t="shared" si="45"/>
        <v>9.9999999999988987E-4</v>
      </c>
      <c r="C986" s="77">
        <f t="shared" si="46"/>
        <v>9.5870541645393104E-6</v>
      </c>
    </row>
    <row r="987" spans="1:3" x14ac:dyDescent="0.25">
      <c r="A987" s="79">
        <f t="shared" si="47"/>
        <v>0.97300000000000075</v>
      </c>
      <c r="B987" s="78">
        <f t="shared" si="45"/>
        <v>9.9999999999988987E-4</v>
      </c>
      <c r="C987" s="77">
        <f t="shared" si="46"/>
        <v>7.7295721661041483E-6</v>
      </c>
    </row>
    <row r="988" spans="1:3" x14ac:dyDescent="0.25">
      <c r="A988" s="79">
        <f t="shared" si="47"/>
        <v>0.97400000000000075</v>
      </c>
      <c r="B988" s="78">
        <f t="shared" si="45"/>
        <v>9.9999999999988987E-4</v>
      </c>
      <c r="C988" s="77">
        <f t="shared" si="46"/>
        <v>6.1722407903586074E-6</v>
      </c>
    </row>
    <row r="989" spans="1:3" x14ac:dyDescent="0.25">
      <c r="A989" s="79">
        <f t="shared" si="47"/>
        <v>0.97500000000000075</v>
      </c>
      <c r="B989" s="78">
        <f t="shared" si="45"/>
        <v>9.9999999999988987E-4</v>
      </c>
      <c r="C989" s="77">
        <f t="shared" si="46"/>
        <v>4.8777696964874551E-6</v>
      </c>
    </row>
    <row r="990" spans="1:3" x14ac:dyDescent="0.25">
      <c r="A990" s="79">
        <f t="shared" si="47"/>
        <v>0.97600000000000076</v>
      </c>
      <c r="B990" s="78">
        <f t="shared" si="45"/>
        <v>9.9999999999988987E-4</v>
      </c>
      <c r="C990" s="77">
        <f t="shared" si="46"/>
        <v>3.8117535292592208E-6</v>
      </c>
    </row>
    <row r="991" spans="1:3" x14ac:dyDescent="0.25">
      <c r="A991" s="79">
        <f t="shared" si="47"/>
        <v>0.97700000000000076</v>
      </c>
      <c r="B991" s="78">
        <f t="shared" si="45"/>
        <v>9.9999999999988987E-4</v>
      </c>
      <c r="C991" s="77">
        <f t="shared" si="46"/>
        <v>2.9426654334363533E-6</v>
      </c>
    </row>
    <row r="992" spans="1:3" x14ac:dyDescent="0.25">
      <c r="A992" s="79">
        <f t="shared" si="47"/>
        <v>0.97800000000000076</v>
      </c>
      <c r="B992" s="78">
        <f t="shared" si="45"/>
        <v>9.9999999999988987E-4</v>
      </c>
      <c r="C992" s="77">
        <f t="shared" si="46"/>
        <v>2.2418272423996299E-6</v>
      </c>
    </row>
    <row r="993" spans="1:3" x14ac:dyDescent="0.25">
      <c r="A993" s="79">
        <f t="shared" si="47"/>
        <v>0.97900000000000076</v>
      </c>
      <c r="B993" s="78">
        <f t="shared" si="45"/>
        <v>9.9999999999988987E-4</v>
      </c>
      <c r="C993" s="77">
        <f t="shared" si="46"/>
        <v>1.6833568290408607E-6</v>
      </c>
    </row>
    <row r="994" spans="1:3" x14ac:dyDescent="0.25">
      <c r="A994" s="79">
        <f t="shared" si="47"/>
        <v>0.98000000000000076</v>
      </c>
      <c r="B994" s="78">
        <f t="shared" si="45"/>
        <v>9.9999999999988987E-4</v>
      </c>
      <c r="C994" s="77">
        <f t="shared" si="46"/>
        <v>1.2440934004098736E-6</v>
      </c>
    </row>
    <row r="995" spans="1:3" x14ac:dyDescent="0.25">
      <c r="A995" s="79">
        <f t="shared" si="47"/>
        <v>0.98100000000000076</v>
      </c>
      <c r="B995" s="78">
        <f t="shared" si="45"/>
        <v>9.9999999999988987E-4</v>
      </c>
      <c r="C995" s="77">
        <f t="shared" si="46"/>
        <v>9.0350180848020045E-7</v>
      </c>
    </row>
    <row r="996" spans="1:3" x14ac:dyDescent="0.25">
      <c r="A996" s="79">
        <f t="shared" si="47"/>
        <v>0.98200000000000076</v>
      </c>
      <c r="B996" s="78">
        <f t="shared" si="45"/>
        <v>9.9999999999988987E-4</v>
      </c>
      <c r="C996" s="77">
        <f t="shared" si="46"/>
        <v>6.4355725293285815E-7</v>
      </c>
    </row>
    <row r="997" spans="1:3" x14ac:dyDescent="0.25">
      <c r="A997" s="79">
        <f t="shared" si="47"/>
        <v>0.98300000000000076</v>
      </c>
      <c r="B997" s="78">
        <f t="shared" si="45"/>
        <v>9.9999999999988987E-4</v>
      </c>
      <c r="C997" s="77">
        <f t="shared" si="46"/>
        <v>4.4861206816015908E-7</v>
      </c>
    </row>
    <row r="998" spans="1:3" x14ac:dyDescent="0.25">
      <c r="A998" s="79">
        <f t="shared" si="47"/>
        <v>0.98400000000000076</v>
      </c>
      <c r="B998" s="78">
        <f t="shared" si="45"/>
        <v>9.9999999999988987E-4</v>
      </c>
      <c r="C998" s="77">
        <f t="shared" si="46"/>
        <v>3.0524658589659026E-7</v>
      </c>
    </row>
    <row r="999" spans="1:3" x14ac:dyDescent="0.25">
      <c r="A999" s="79">
        <f t="shared" si="47"/>
        <v>0.98500000000000076</v>
      </c>
      <c r="B999" s="78">
        <f t="shared" si="45"/>
        <v>9.9999999999988987E-4</v>
      </c>
      <c r="C999" s="77">
        <f t="shared" si="46"/>
        <v>2.021063655321953E-7</v>
      </c>
    </row>
    <row r="1000" spans="1:3" x14ac:dyDescent="0.25">
      <c r="A1000" s="79">
        <f t="shared" si="47"/>
        <v>0.98600000000000076</v>
      </c>
      <c r="B1000" s="78">
        <f t="shared" si="45"/>
        <v>9.9999999999988987E-4</v>
      </c>
      <c r="C1000" s="77">
        <f t="shared" si="46"/>
        <v>1.2972837659663838E-7</v>
      </c>
    </row>
    <row r="1001" spans="1:3" x14ac:dyDescent="0.25">
      <c r="A1001" s="79">
        <f t="shared" si="47"/>
        <v>0.98700000000000077</v>
      </c>
      <c r="B1001" s="78">
        <f t="shared" si="45"/>
        <v>9.9999999999988987E-4</v>
      </c>
      <c r="C1001" s="77">
        <f t="shared" si="46"/>
        <v>8.0358973253424892E-8</v>
      </c>
    </row>
    <row r="1002" spans="1:3" x14ac:dyDescent="0.25">
      <c r="A1002" s="79">
        <f t="shared" si="47"/>
        <v>0.98800000000000077</v>
      </c>
      <c r="B1002" s="78">
        <f t="shared" si="45"/>
        <v>9.9999999999988987E-4</v>
      </c>
      <c r="C1002" s="77">
        <f t="shared" si="46"/>
        <v>4.7766741784194267E-8</v>
      </c>
    </row>
    <row r="1003" spans="1:3" x14ac:dyDescent="0.25">
      <c r="A1003" s="79">
        <f t="shared" si="47"/>
        <v>0.98900000000000077</v>
      </c>
      <c r="B1003" s="78">
        <f t="shared" si="45"/>
        <v>9.9999999999988987E-4</v>
      </c>
      <c r="C1003" s="77">
        <f t="shared" si="46"/>
        <v>2.7053487672290544E-8</v>
      </c>
    </row>
    <row r="1004" spans="1:3" x14ac:dyDescent="0.25">
      <c r="A1004" s="79">
        <f t="shared" si="47"/>
        <v>0.99000000000000077</v>
      </c>
      <c r="B1004" s="78">
        <f t="shared" si="45"/>
        <v>9.9999999999988987E-4</v>
      </c>
      <c r="C1004" s="77">
        <f t="shared" si="46"/>
        <v>1.4466771891541441E-8</v>
      </c>
    </row>
    <row r="1005" spans="1:3" x14ac:dyDescent="0.25">
      <c r="A1005" s="79">
        <f t="shared" si="47"/>
        <v>0.99100000000000077</v>
      </c>
      <c r="B1005" s="78">
        <f t="shared" si="45"/>
        <v>9.9999999999988987E-4</v>
      </c>
      <c r="C1005" s="77">
        <f t="shared" si="46"/>
        <v>7.217474506937549E-9</v>
      </c>
    </row>
    <row r="1006" spans="1:3" x14ac:dyDescent="0.25">
      <c r="A1006" s="79">
        <f t="shared" si="47"/>
        <v>0.99200000000000077</v>
      </c>
      <c r="B1006" s="78">
        <f t="shared" si="45"/>
        <v>9.9999999999988987E-4</v>
      </c>
      <c r="C1006" s="77">
        <f t="shared" si="46"/>
        <v>3.3058518145168136E-9</v>
      </c>
    </row>
    <row r="1007" spans="1:3" x14ac:dyDescent="0.25">
      <c r="A1007" s="79">
        <f t="shared" si="47"/>
        <v>0.99300000000000077</v>
      </c>
      <c r="B1007" s="78">
        <f t="shared" si="45"/>
        <v>9.9999999999988987E-4</v>
      </c>
      <c r="C1007" s="77">
        <f t="shared" si="46"/>
        <v>1.3594392278548639E-9</v>
      </c>
    </row>
    <row r="1008" spans="1:3" x14ac:dyDescent="0.25">
      <c r="A1008" s="79">
        <f t="shared" si="47"/>
        <v>0.99400000000000077</v>
      </c>
      <c r="B1008" s="78">
        <f t="shared" si="45"/>
        <v>9.9999999999988987E-4</v>
      </c>
      <c r="C1008" s="77">
        <f t="shared" si="46"/>
        <v>4.8592285750714836E-10</v>
      </c>
    </row>
    <row r="1009" spans="1:3" x14ac:dyDescent="0.25">
      <c r="A1009" s="79">
        <f t="shared" si="47"/>
        <v>0.99500000000000077</v>
      </c>
      <c r="B1009" s="78">
        <f t="shared" si="45"/>
        <v>9.9999999999988987E-4</v>
      </c>
      <c r="C1009" s="77">
        <f t="shared" si="46"/>
        <v>1.4371948076075114E-10</v>
      </c>
    </row>
    <row r="1010" spans="1:3" x14ac:dyDescent="0.25">
      <c r="A1010" s="79">
        <f t="shared" si="47"/>
        <v>0.99600000000000077</v>
      </c>
      <c r="B1010" s="78">
        <f t="shared" si="45"/>
        <v>9.9999999999988987E-4</v>
      </c>
      <c r="C1010" s="77">
        <f t="shared" si="46"/>
        <v>3.2462699195434652E-11</v>
      </c>
    </row>
    <row r="1011" spans="1:3" x14ac:dyDescent="0.25">
      <c r="A1011" s="79">
        <f t="shared" si="47"/>
        <v>0.99700000000000077</v>
      </c>
      <c r="B1011" s="78">
        <f t="shared" si="45"/>
        <v>9.9999999999988987E-4</v>
      </c>
      <c r="C1011" s="77">
        <f t="shared" si="46"/>
        <v>4.8543391528710345E-12</v>
      </c>
    </row>
    <row r="1012" spans="1:3" x14ac:dyDescent="0.25">
      <c r="A1012" s="79">
        <f t="shared" si="47"/>
        <v>0.99800000000000078</v>
      </c>
      <c r="B1012" s="78">
        <f t="shared" si="45"/>
        <v>9.9999999999988987E-4</v>
      </c>
      <c r="C1012" s="77">
        <f t="shared" si="46"/>
        <v>3.5949021537362569E-13</v>
      </c>
    </row>
    <row r="1013" spans="1:3" ht="15.75" thickBot="1" x14ac:dyDescent="0.3">
      <c r="A1013" s="76">
        <f t="shared" si="47"/>
        <v>0.99900000000000078</v>
      </c>
      <c r="B1013" s="75">
        <f t="shared" si="45"/>
        <v>9.9999999999988987E-4</v>
      </c>
      <c r="C1013" s="74">
        <f t="shared" si="46"/>
        <v>6.4392935428259079E-15</v>
      </c>
    </row>
  </sheetData>
  <mergeCells count="5">
    <mergeCell ref="A1:M1"/>
    <mergeCell ref="A2:M3"/>
    <mergeCell ref="E4:F4"/>
    <mergeCell ref="A13:C13"/>
    <mergeCell ref="E14:F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046B7-84B5-413E-ADAD-3B4BF3B9435B}">
  <sheetPr codeName="Sheet6"/>
  <dimension ref="A1:A6"/>
  <sheetViews>
    <sheetView workbookViewId="0"/>
  </sheetViews>
  <sheetFormatPr defaultRowHeight="15" x14ac:dyDescent="0.25"/>
  <sheetData>
    <row r="1" spans="1:1" x14ac:dyDescent="0.25">
      <c r="A1" t="s">
        <v>3</v>
      </c>
    </row>
    <row r="2" spans="1:1" x14ac:dyDescent="0.25">
      <c r="A2" t="s">
        <v>5</v>
      </c>
    </row>
    <row r="3" spans="1:1" x14ac:dyDescent="0.25">
      <c r="A3" t="s">
        <v>1</v>
      </c>
    </row>
    <row r="4" spans="1:1" x14ac:dyDescent="0.25">
      <c r="A4" t="s">
        <v>2</v>
      </c>
    </row>
    <row r="5" spans="1:1" x14ac:dyDescent="0.25">
      <c r="A5" t="s">
        <v>0</v>
      </c>
    </row>
    <row r="6" spans="1:1" x14ac:dyDescent="0.25">
      <c r="A6"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4dbf10-1143-4dde-ab31-7bfb5be695bc" xsi:nil="true"/>
    <lcf76f155ced4ddcb4097134ff3c332f xmlns="637b445d-e957-4b2b-868c-b8da2737f94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4626DB3B41CC4AA53BE26545C36D7C" ma:contentTypeVersion="17" ma:contentTypeDescription="Create a new document." ma:contentTypeScope="" ma:versionID="ec4b96351403d194e667da9e4f5b300a">
  <xsd:schema xmlns:xsd="http://www.w3.org/2001/XMLSchema" xmlns:xs="http://www.w3.org/2001/XMLSchema" xmlns:p="http://schemas.microsoft.com/office/2006/metadata/properties" xmlns:ns2="637b445d-e957-4b2b-868c-b8da2737f946" xmlns:ns3="d84dbf10-1143-4dde-ab31-7bfb5be695bc" targetNamespace="http://schemas.microsoft.com/office/2006/metadata/properties" ma:root="true" ma:fieldsID="3a487435f60da3ca69f311c6515a5bf7" ns2:_="" ns3:_="">
    <xsd:import namespace="637b445d-e957-4b2b-868c-b8da2737f946"/>
    <xsd:import namespace="d84dbf10-1143-4dde-ab31-7bfb5be695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7b445d-e957-4b2b-868c-b8da2737f9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f54bde2-7ae1-46a6-9cca-9d61fbebac4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4dbf10-1143-4dde-ab31-7bfb5be695b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2b52a14-a119-487e-a913-87c562c716c8}" ma:internalName="TaxCatchAll" ma:showField="CatchAllData" ma:web="d84dbf10-1143-4dde-ab31-7bfb5be695b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D3A398-BA48-45B6-B02F-CBE576E88882}">
  <ds:schemaRefs>
    <ds:schemaRef ds:uri="http://schemas.microsoft.com/office/2006/metadata/properties"/>
    <ds:schemaRef ds:uri="http://schemas.microsoft.com/office/infopath/2007/PartnerControls"/>
    <ds:schemaRef ds:uri="d84dbf10-1143-4dde-ab31-7bfb5be695bc"/>
    <ds:schemaRef ds:uri="637b445d-e957-4b2b-868c-b8da2737f946"/>
  </ds:schemaRefs>
</ds:datastoreItem>
</file>

<file path=customXml/itemProps2.xml><?xml version="1.0" encoding="utf-8"?>
<ds:datastoreItem xmlns:ds="http://schemas.openxmlformats.org/officeDocument/2006/customXml" ds:itemID="{F4702959-10EA-4997-B8F3-45188EFFF00E}">
  <ds:schemaRefs>
    <ds:schemaRef ds:uri="http://schemas.microsoft.com/sharepoint/v3/contenttype/forms"/>
  </ds:schemaRefs>
</ds:datastoreItem>
</file>

<file path=customXml/itemProps3.xml><?xml version="1.0" encoding="utf-8"?>
<ds:datastoreItem xmlns:ds="http://schemas.openxmlformats.org/officeDocument/2006/customXml" ds:itemID="{40940A7C-0CB8-413C-BFDA-3F5640FE7B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7b445d-e957-4b2b-868c-b8da2737f946"/>
    <ds:schemaRef ds:uri="d84dbf10-1143-4dde-ab31-7bfb5be695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Comparing Risks</vt:lpstr>
      <vt:lpstr>Small Samples</vt:lpstr>
      <vt:lpstr>Survey with Normal Dist</vt:lpstr>
      <vt:lpstr>BetaDistPopProportion</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Andrew Adams</cp:lastModifiedBy>
  <dcterms:created xsi:type="dcterms:W3CDTF">2019-02-07T20:07:46Z</dcterms:created>
  <dcterms:modified xsi:type="dcterms:W3CDTF">2025-01-20T16:29:42Z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0x010100E24626DB3B41CC4AA53BE26545C36D7C</vt:lpwstr>
  </property>
  <property fmtid="{D5CDD505-2E9C-101B-9397-08002B2CF9AE}" pid="3" name="MediaServiceImageTags">
    <vt:lpwstr/>
  </property>
</Properties>
</file>